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el.segura\Desktop\Junio\Recursos Humanos\Nómina\"/>
    </mc:Choice>
  </mc:AlternateContent>
  <bookViews>
    <workbookView xWindow="120" yWindow="120" windowWidth="20700" windowHeight="1176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12" i="1"/>
  <c r="R35" i="1" l="1"/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12" i="1"/>
</calcChain>
</file>

<file path=xl/sharedStrings.xml><?xml version="1.0" encoding="utf-8"?>
<sst xmlns="http://schemas.openxmlformats.org/spreadsheetml/2006/main" count="122" uniqueCount="75">
  <si>
    <t xml:space="preserve">ORIENTADOR                         </t>
  </si>
  <si>
    <t>Total Ingreso</t>
  </si>
  <si>
    <t>ISR</t>
  </si>
  <si>
    <t>Seguro Vida</t>
  </si>
  <si>
    <t>AFP</t>
  </si>
  <si>
    <t>Aportes AFP</t>
  </si>
  <si>
    <t>Riesgo Laboral</t>
  </si>
  <si>
    <t>SFS</t>
  </si>
  <si>
    <t>Aportes SFS</t>
  </si>
  <si>
    <t>Seguros Padres</t>
  </si>
  <si>
    <t>Sub Total TSS</t>
  </si>
  <si>
    <t>Total Retenciones</t>
  </si>
  <si>
    <t>Aportes Patronal</t>
  </si>
  <si>
    <t>Nombres y Apellidos</t>
  </si>
  <si>
    <t>Departamento o Nombre del Centro</t>
  </si>
  <si>
    <t>Sueldo Neto</t>
  </si>
  <si>
    <t>Reg/Dist</t>
  </si>
  <si>
    <t>Seguro Social (Ley 87-01)</t>
  </si>
  <si>
    <t>Seguro Salud</t>
  </si>
  <si>
    <t>DEPARTAMENTO DE NOMINA</t>
  </si>
  <si>
    <t xml:space="preserve">AUXILIAR                           </t>
  </si>
  <si>
    <t xml:space="preserve">ASISTENTE                          </t>
  </si>
  <si>
    <t xml:space="preserve">SUPERVISOR                         </t>
  </si>
  <si>
    <t>DEPARTAMENTO DE NUTRICION ESCOLAR</t>
  </si>
  <si>
    <t xml:space="preserve">DIRECTOR (A)                       </t>
  </si>
  <si>
    <t xml:space="preserve">COORDINADOR ADM                    </t>
  </si>
  <si>
    <t xml:space="preserve">ODONTOLOGO                         </t>
  </si>
  <si>
    <t xml:space="preserve">SEGURIDAD ESCOLAR                  </t>
  </si>
  <si>
    <t xml:space="preserve">SEC. AUX. I                        </t>
  </si>
  <si>
    <t>DIRECCION DE BIENESTAR ESTUDIANTIL</t>
  </si>
  <si>
    <t xml:space="preserve">FOTOGRAFO                          </t>
  </si>
  <si>
    <t xml:space="preserve">TECNICO ADM                        </t>
  </si>
  <si>
    <t>INSTITUTO SUPERIOR DE FORMACION DOCENTE SALOME UREÑA</t>
  </si>
  <si>
    <t xml:space="preserve">MAYORDOMO                          </t>
  </si>
  <si>
    <t>JUANA REYES POZO</t>
  </si>
  <si>
    <t>RECINTO DE EDUCACION FISICA</t>
  </si>
  <si>
    <t>RECINTO JUAN VICENTE MOSCOSO 05-02</t>
  </si>
  <si>
    <t>OFICINA DEL SEGURO MEDICO PARA LOS MAESTROS</t>
  </si>
  <si>
    <t>MILVIA BIANELA CACERES VALENZUELA</t>
  </si>
  <si>
    <t>DAYSI YADIRY MEDINA MATEO</t>
  </si>
  <si>
    <t xml:space="preserve">SEC. EJEC. II                      </t>
  </si>
  <si>
    <t>SAMUEL ELIN COLON GONZALEZ</t>
  </si>
  <si>
    <t>LUIS GREGORIO PASCUAL GARCIA</t>
  </si>
  <si>
    <t>ALTAGRACIA AURELIA ROSARIO VALENTIN</t>
  </si>
  <si>
    <t>RAFAELA VALDEZ LORENZO</t>
  </si>
  <si>
    <t>JEANNETTE JIMENEZ PARRA</t>
  </si>
  <si>
    <t>YSAIR SUJEIDI CHIRENO  SILVESTRE</t>
  </si>
  <si>
    <t xml:space="preserve">SECRETARIA J.E                     </t>
  </si>
  <si>
    <t xml:space="preserve">ANDREA VASQUEZ </t>
  </si>
  <si>
    <t xml:space="preserve">CONSERJE J.E.                      </t>
  </si>
  <si>
    <t>VIANEY MEDINA  MATOS</t>
  </si>
  <si>
    <t>CIARA GIANNINA PEÑA  LOPEZ</t>
  </si>
  <si>
    <t xml:space="preserve">MAESTRO BASICA J.E.                </t>
  </si>
  <si>
    <t>DORKAS AMARILIS GILFILLARY  MORRIS</t>
  </si>
  <si>
    <t>YDANIA FIGUEREO CONSUEGRA</t>
  </si>
  <si>
    <t>EDUARDO ANTONIO ROSARIO  BOURDIERD</t>
  </si>
  <si>
    <t>ISCRA VLADIMIR HERRERA VALDEZ</t>
  </si>
  <si>
    <t>ERICKSON GUSTAVO REYNOSO POLANCO</t>
  </si>
  <si>
    <t xml:space="preserve">CAMAROGRAFO                        </t>
  </si>
  <si>
    <t>GUERI GUERRERO VOLQUEZ</t>
  </si>
  <si>
    <t>PEDRO ANTONIO VASQUEZ PEÑA</t>
  </si>
  <si>
    <t>VILMA RAFAELINA GERARDO WEISZ</t>
  </si>
  <si>
    <t>MIRIAM ALTAGRACITA ALMANZAR  DIAZ</t>
  </si>
  <si>
    <t>Estatus</t>
  </si>
  <si>
    <t>RAUL PEREZ BASTARDO</t>
  </si>
  <si>
    <t>LEONCIO QUIÑONES TAVERAS</t>
  </si>
  <si>
    <t>GERMANIA GEOVANNA E. GONZALEZ OZUNA</t>
  </si>
  <si>
    <t xml:space="preserve">DIRECTOR BASICA J.E.               </t>
  </si>
  <si>
    <t>fijo</t>
  </si>
  <si>
    <t>Nómina Dependencias Descentralizadas del Ministerio de Educación (Actualizada a Junio 2018)</t>
  </si>
  <si>
    <t>"Año del Fomento de las Exportaciones"</t>
  </si>
  <si>
    <t>DIRECCION DE RECURSOS HUMANOS</t>
  </si>
  <si>
    <t>Función</t>
  </si>
  <si>
    <t>Deducción Empleado</t>
  </si>
  <si>
    <t>Seguro Pensión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</si>
</sst>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5"/>
      <color theme="1"/>
      <name val="Algerian"/>
      <family val="5"/>
    </font>
    <font>
      <b/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/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" fontId="2" fillId="0" borderId="4" xfId="0" applyNumberFormat="1" applyFont="1" applyBorder="1"/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1154206</xdr:colOff>
      <xdr:row>0</xdr:row>
      <xdr:rowOff>0</xdr:rowOff>
    </xdr:from>
    <xdr:to>
      <xdr:col>7</xdr:col>
      <xdr:colOff>271858</xdr:colOff>
      <xdr:row>4</xdr:row>
      <xdr:rowOff>144176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6677" y="0"/>
          <a:ext cx="2815593" cy="13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70" zoomScaleNormal="70" workbookViewId="0">
      <selection activeCell="A4" sqref="A4:R4"/>
    </sheetView>
  </sheetViews>
  <sheetFormatPr baseColWidth="10" defaultRowHeight="24.95" customHeight="1" x14ac:dyDescent="0.2"/>
  <cols>
    <col min="1" max="1" width="7.85546875" style="6" bestFit="1" customWidth="1"/>
    <col min="2" max="2" width="46.28515625" style="1" bestFit="1" customWidth="1"/>
    <col min="3" max="3" width="50.7109375" style="1" bestFit="1" customWidth="1"/>
    <col min="4" max="4" width="28.7109375" style="1" bestFit="1" customWidth="1"/>
    <col min="5" max="5" width="6.5703125" style="1" bestFit="1" customWidth="1"/>
    <col min="6" max="6" width="11" style="2" bestFit="1" customWidth="1"/>
    <col min="7" max="7" width="9.28515625" style="2" bestFit="1" customWidth="1"/>
    <col min="8" max="8" width="10.42578125" style="2" bestFit="1" customWidth="1"/>
    <col min="9" max="9" width="8.140625" style="2" bestFit="1" customWidth="1"/>
    <col min="10" max="10" width="10.7109375" style="2" bestFit="1" customWidth="1"/>
    <col min="11" max="11" width="12.28515625" style="2" bestFit="1" customWidth="1"/>
    <col min="12" max="12" width="8.140625" style="2" bestFit="1" customWidth="1"/>
    <col min="13" max="13" width="10.28515625" style="2" bestFit="1" customWidth="1"/>
    <col min="14" max="14" width="12.85546875" style="2" bestFit="1" customWidth="1"/>
    <col min="15" max="15" width="11.140625" style="2" bestFit="1" customWidth="1"/>
    <col min="16" max="16" width="17.85546875" style="2" bestFit="1" customWidth="1"/>
    <col min="17" max="17" width="14.28515625" style="1" bestFit="1" customWidth="1"/>
    <col min="18" max="18" width="10.7109375" style="1" bestFit="1" customWidth="1"/>
    <col min="19" max="16384" width="11.42578125" style="1"/>
  </cols>
  <sheetData>
    <row r="1" spans="1:18" ht="24.95" customHeight="1" x14ac:dyDescent="0.2">
      <c r="A1" s="10"/>
    </row>
    <row r="2" spans="1:18" ht="24.95" customHeight="1" x14ac:dyDescent="0.2">
      <c r="A2" s="10"/>
    </row>
    <row r="3" spans="1:18" ht="24.95" customHeight="1" x14ac:dyDescent="0.2">
      <c r="A3" s="10"/>
    </row>
    <row r="4" spans="1:18" ht="19.5" customHeight="1" x14ac:dyDescent="0.5500000000000000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34.5" customHeight="1" x14ac:dyDescent="0.35">
      <c r="A5" s="23" t="s">
        <v>70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ht="24.95" customHeight="1" x14ac:dyDescent="0.2">
      <c r="A6" s="12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4.95" customHeight="1" x14ac:dyDescent="0.2">
      <c r="A7" s="12" t="s">
        <v>19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24.95" customHeight="1" x14ac:dyDescent="0.25">
      <c r="A8" s="13" t="s">
        <v>69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ht="24.95" customHeight="1" x14ac:dyDescent="0.2">
      <c r="A9" s="19" t="s">
        <v>16</v>
      </c>
      <c r="B9" s="18" t="s">
        <v>13</v>
      </c>
      <c r="C9" s="18" t="s">
        <v>14</v>
      </c>
      <c r="D9" s="18" t="s">
        <v>72</v>
      </c>
      <c r="E9" s="16" t="s">
        <v>63</v>
      </c>
      <c r="F9" s="24" t="s">
        <v>1</v>
      </c>
      <c r="G9" s="24" t="s">
        <v>2</v>
      </c>
      <c r="H9" s="24" t="s">
        <v>3</v>
      </c>
      <c r="I9" s="22" t="s">
        <v>17</v>
      </c>
      <c r="J9" s="22"/>
      <c r="K9" s="22"/>
      <c r="L9" s="22"/>
      <c r="M9" s="22"/>
      <c r="N9" s="22"/>
      <c r="O9" s="22"/>
      <c r="P9" s="22" t="s">
        <v>11</v>
      </c>
      <c r="Q9" s="22"/>
      <c r="R9" s="18" t="s">
        <v>15</v>
      </c>
    </row>
    <row r="10" spans="1:18" ht="24.95" customHeight="1" x14ac:dyDescent="0.2">
      <c r="A10" s="19"/>
      <c r="B10" s="18"/>
      <c r="C10" s="18"/>
      <c r="D10" s="18"/>
      <c r="E10" s="25"/>
      <c r="F10" s="24"/>
      <c r="G10" s="24"/>
      <c r="H10" s="24"/>
      <c r="I10" s="20" t="s">
        <v>74</v>
      </c>
      <c r="J10" s="21"/>
      <c r="K10" s="14" t="s">
        <v>6</v>
      </c>
      <c r="L10" s="20" t="s">
        <v>18</v>
      </c>
      <c r="M10" s="21"/>
      <c r="N10" s="14" t="s">
        <v>9</v>
      </c>
      <c r="O10" s="14" t="s">
        <v>10</v>
      </c>
      <c r="P10" s="14" t="s">
        <v>73</v>
      </c>
      <c r="Q10" s="16" t="s">
        <v>12</v>
      </c>
      <c r="R10" s="18"/>
    </row>
    <row r="11" spans="1:18" ht="24.95" customHeight="1" x14ac:dyDescent="0.2">
      <c r="A11" s="19"/>
      <c r="B11" s="18"/>
      <c r="C11" s="18"/>
      <c r="D11" s="18"/>
      <c r="E11" s="17"/>
      <c r="F11" s="24"/>
      <c r="G11" s="24"/>
      <c r="H11" s="24"/>
      <c r="I11" s="3" t="s">
        <v>4</v>
      </c>
      <c r="J11" s="3" t="s">
        <v>5</v>
      </c>
      <c r="K11" s="15"/>
      <c r="L11" s="3" t="s">
        <v>7</v>
      </c>
      <c r="M11" s="3" t="s">
        <v>8</v>
      </c>
      <c r="N11" s="15"/>
      <c r="O11" s="15"/>
      <c r="P11" s="15"/>
      <c r="Q11" s="17"/>
      <c r="R11" s="18"/>
    </row>
    <row r="12" spans="1:18" ht="24.95" customHeight="1" x14ac:dyDescent="0.2">
      <c r="A12" s="7">
        <v>0</v>
      </c>
      <c r="B12" s="4" t="s">
        <v>50</v>
      </c>
      <c r="C12" s="4" t="s">
        <v>23</v>
      </c>
      <c r="D12" s="4" t="s">
        <v>22</v>
      </c>
      <c r="E12" s="9" t="s">
        <v>68</v>
      </c>
      <c r="F12" s="5">
        <v>40796.25</v>
      </c>
      <c r="G12" s="5">
        <v>555.03</v>
      </c>
      <c r="H12" s="5">
        <v>25</v>
      </c>
      <c r="I12" s="5">
        <v>1170.8499999999999</v>
      </c>
      <c r="J12" s="5">
        <v>2896.53</v>
      </c>
      <c r="K12" s="5">
        <v>448.76</v>
      </c>
      <c r="L12" s="5">
        <v>1240.21</v>
      </c>
      <c r="M12" s="5">
        <v>2892.45</v>
      </c>
      <c r="N12" s="5">
        <v>0</v>
      </c>
      <c r="O12" s="5">
        <f>H12+I12+L12+N12</f>
        <v>2436.06</v>
      </c>
      <c r="P12" s="5">
        <v>2991.09</v>
      </c>
      <c r="Q12" s="5">
        <f>J12+K12+M12</f>
        <v>6237.74</v>
      </c>
      <c r="R12" s="8">
        <f>F12-P12</f>
        <v>37805.160000000003</v>
      </c>
    </row>
    <row r="13" spans="1:18" ht="24.95" customHeight="1" x14ac:dyDescent="0.2">
      <c r="A13" s="7">
        <v>0</v>
      </c>
      <c r="B13" s="4" t="s">
        <v>51</v>
      </c>
      <c r="C13" s="4" t="s">
        <v>29</v>
      </c>
      <c r="D13" s="4" t="s">
        <v>26</v>
      </c>
      <c r="E13" s="9" t="s">
        <v>68</v>
      </c>
      <c r="F13" s="5">
        <v>30800</v>
      </c>
      <c r="G13" s="5">
        <v>0</v>
      </c>
      <c r="H13" s="5">
        <v>25</v>
      </c>
      <c r="I13" s="5">
        <v>883.96</v>
      </c>
      <c r="J13" s="5">
        <v>2186.8000000000002</v>
      </c>
      <c r="K13" s="5">
        <v>338.8</v>
      </c>
      <c r="L13" s="5">
        <v>936.32</v>
      </c>
      <c r="M13" s="5">
        <v>2183.7199999999998</v>
      </c>
      <c r="N13" s="5">
        <v>0</v>
      </c>
      <c r="O13" s="5">
        <f t="shared" ref="O13:O35" si="0">H13+I13+L13+N13</f>
        <v>1845.2800000000002</v>
      </c>
      <c r="P13" s="5">
        <v>3391.28</v>
      </c>
      <c r="Q13" s="5">
        <f t="shared" ref="Q13:Q35" si="1">J13+K13+M13</f>
        <v>4709.32</v>
      </c>
      <c r="R13" s="8">
        <f t="shared" ref="R13:R35" si="2">F13-P13</f>
        <v>27408.720000000001</v>
      </c>
    </row>
    <row r="14" spans="1:18" ht="24.95" customHeight="1" x14ac:dyDescent="0.2">
      <c r="A14" s="7">
        <v>0</v>
      </c>
      <c r="B14" s="4" t="s">
        <v>62</v>
      </c>
      <c r="C14" s="4" t="s">
        <v>29</v>
      </c>
      <c r="D14" s="4" t="s">
        <v>20</v>
      </c>
      <c r="E14" s="9" t="s">
        <v>68</v>
      </c>
      <c r="F14" s="5">
        <v>33000</v>
      </c>
      <c r="G14" s="5">
        <v>0</v>
      </c>
      <c r="H14" s="5">
        <v>25</v>
      </c>
      <c r="I14" s="5">
        <v>947.1</v>
      </c>
      <c r="J14" s="5">
        <v>2343</v>
      </c>
      <c r="K14" s="5">
        <v>363</v>
      </c>
      <c r="L14" s="5">
        <v>1003.2</v>
      </c>
      <c r="M14" s="5">
        <v>2339.6999999999998</v>
      </c>
      <c r="N14" s="5">
        <v>0</v>
      </c>
      <c r="O14" s="5">
        <f t="shared" si="0"/>
        <v>1975.3000000000002</v>
      </c>
      <c r="P14" s="5">
        <v>4021.3</v>
      </c>
      <c r="Q14" s="5">
        <f t="shared" si="1"/>
        <v>5045.7</v>
      </c>
      <c r="R14" s="8">
        <f t="shared" si="2"/>
        <v>28978.7</v>
      </c>
    </row>
    <row r="15" spans="1:18" ht="24.95" customHeight="1" x14ac:dyDescent="0.2">
      <c r="A15" s="7">
        <v>0</v>
      </c>
      <c r="B15" s="4" t="s">
        <v>61</v>
      </c>
      <c r="C15" s="4" t="s">
        <v>32</v>
      </c>
      <c r="D15" s="4" t="s">
        <v>24</v>
      </c>
      <c r="E15" s="9" t="s">
        <v>68</v>
      </c>
      <c r="F15" s="5">
        <v>130000</v>
      </c>
      <c r="G15" s="5">
        <v>19251.34</v>
      </c>
      <c r="H15" s="5">
        <v>25</v>
      </c>
      <c r="I15" s="5">
        <v>3731</v>
      </c>
      <c r="J15" s="5">
        <v>9230</v>
      </c>
      <c r="K15" s="5">
        <v>520.34</v>
      </c>
      <c r="L15" s="5">
        <v>3595.1</v>
      </c>
      <c r="M15" s="5">
        <v>8384.6299999999992</v>
      </c>
      <c r="N15" s="5">
        <v>0</v>
      </c>
      <c r="O15" s="5">
        <f t="shared" si="0"/>
        <v>7351.1</v>
      </c>
      <c r="P15" s="5">
        <v>26602.44</v>
      </c>
      <c r="Q15" s="5">
        <f t="shared" si="1"/>
        <v>18134.97</v>
      </c>
      <c r="R15" s="8">
        <f t="shared" si="2"/>
        <v>103397.56</v>
      </c>
    </row>
    <row r="16" spans="1:18" ht="24.95" customHeight="1" x14ac:dyDescent="0.2">
      <c r="A16" s="7">
        <v>0</v>
      </c>
      <c r="B16" s="4" t="s">
        <v>43</v>
      </c>
      <c r="C16" s="4" t="s">
        <v>37</v>
      </c>
      <c r="D16" s="4" t="s">
        <v>33</v>
      </c>
      <c r="E16" s="9" t="s">
        <v>68</v>
      </c>
      <c r="F16" s="5">
        <v>9842.6299999999992</v>
      </c>
      <c r="G16" s="5">
        <v>0</v>
      </c>
      <c r="H16" s="5">
        <v>25</v>
      </c>
      <c r="I16" s="5">
        <v>282.48</v>
      </c>
      <c r="J16" s="5">
        <v>698.83</v>
      </c>
      <c r="K16" s="5">
        <v>108.27</v>
      </c>
      <c r="L16" s="5">
        <v>299.22000000000003</v>
      </c>
      <c r="M16" s="5">
        <v>697.84</v>
      </c>
      <c r="N16" s="5">
        <v>0</v>
      </c>
      <c r="O16" s="5">
        <f t="shared" si="0"/>
        <v>606.70000000000005</v>
      </c>
      <c r="P16" s="5">
        <v>606.70000000000005</v>
      </c>
      <c r="Q16" s="5">
        <f t="shared" si="1"/>
        <v>1504.94</v>
      </c>
      <c r="R16" s="8">
        <f t="shared" si="2"/>
        <v>9235.9299999999985</v>
      </c>
    </row>
    <row r="17" spans="1:18" ht="24.95" customHeight="1" x14ac:dyDescent="0.2">
      <c r="A17" s="7">
        <v>0</v>
      </c>
      <c r="B17" s="4" t="s">
        <v>39</v>
      </c>
      <c r="C17" s="4" t="s">
        <v>37</v>
      </c>
      <c r="D17" s="4" t="s">
        <v>40</v>
      </c>
      <c r="E17" s="9" t="s">
        <v>68</v>
      </c>
      <c r="F17" s="5">
        <v>25797.23</v>
      </c>
      <c r="G17" s="5">
        <v>0</v>
      </c>
      <c r="H17" s="5">
        <v>25</v>
      </c>
      <c r="I17" s="5">
        <v>740.38</v>
      </c>
      <c r="J17" s="5">
        <v>1831.6</v>
      </c>
      <c r="K17" s="5">
        <v>283.77</v>
      </c>
      <c r="L17" s="5">
        <v>784.24</v>
      </c>
      <c r="M17" s="5">
        <v>1829.02</v>
      </c>
      <c r="N17" s="5">
        <v>0</v>
      </c>
      <c r="O17" s="5">
        <f t="shared" si="0"/>
        <v>1549.62</v>
      </c>
      <c r="P17" s="5">
        <v>24043.84</v>
      </c>
      <c r="Q17" s="5">
        <f t="shared" si="1"/>
        <v>3944.39</v>
      </c>
      <c r="R17" s="8">
        <f t="shared" si="2"/>
        <v>1753.3899999999994</v>
      </c>
    </row>
    <row r="18" spans="1:18" ht="24.95" customHeight="1" x14ac:dyDescent="0.2">
      <c r="A18" s="7">
        <v>0</v>
      </c>
      <c r="B18" s="4" t="s">
        <v>55</v>
      </c>
      <c r="C18" s="4" t="s">
        <v>37</v>
      </c>
      <c r="D18" s="4" t="s">
        <v>25</v>
      </c>
      <c r="E18" s="9" t="s">
        <v>68</v>
      </c>
      <c r="F18" s="5">
        <v>137500</v>
      </c>
      <c r="G18" s="5">
        <v>20814.63</v>
      </c>
      <c r="H18" s="5">
        <v>25</v>
      </c>
      <c r="I18" s="5">
        <v>3946.25</v>
      </c>
      <c r="J18" s="5">
        <v>9762.5</v>
      </c>
      <c r="K18" s="5">
        <v>520.34</v>
      </c>
      <c r="L18" s="5">
        <v>3595.1</v>
      </c>
      <c r="M18" s="5">
        <v>8384.6299999999992</v>
      </c>
      <c r="N18" s="5">
        <v>1031.6199999999999</v>
      </c>
      <c r="O18" s="5">
        <f t="shared" si="0"/>
        <v>8597.9700000000012</v>
      </c>
      <c r="P18" s="5">
        <v>41833.599999999999</v>
      </c>
      <c r="Q18" s="5">
        <f t="shared" si="1"/>
        <v>18667.47</v>
      </c>
      <c r="R18" s="8">
        <f t="shared" si="2"/>
        <v>95666.4</v>
      </c>
    </row>
    <row r="19" spans="1:18" ht="24.95" customHeight="1" x14ac:dyDescent="0.2">
      <c r="A19" s="7">
        <v>0</v>
      </c>
      <c r="B19" s="4" t="s">
        <v>57</v>
      </c>
      <c r="C19" s="4" t="s">
        <v>37</v>
      </c>
      <c r="D19" s="4" t="s">
        <v>58</v>
      </c>
      <c r="E19" s="9" t="s">
        <v>68</v>
      </c>
      <c r="F19" s="5">
        <v>31308.75</v>
      </c>
      <c r="G19" s="5">
        <v>0</v>
      </c>
      <c r="H19" s="5">
        <v>25</v>
      </c>
      <c r="I19" s="5">
        <v>898.56</v>
      </c>
      <c r="J19" s="5">
        <v>2222.92</v>
      </c>
      <c r="K19" s="5">
        <v>344.4</v>
      </c>
      <c r="L19" s="5">
        <v>951.79</v>
      </c>
      <c r="M19" s="5">
        <v>2219.79</v>
      </c>
      <c r="N19" s="5">
        <v>1031.6199999999999</v>
      </c>
      <c r="O19" s="5">
        <f t="shared" si="0"/>
        <v>2906.97</v>
      </c>
      <c r="P19" s="5">
        <v>19537.28</v>
      </c>
      <c r="Q19" s="5">
        <f t="shared" si="1"/>
        <v>4787.1100000000006</v>
      </c>
      <c r="R19" s="8">
        <f t="shared" si="2"/>
        <v>11771.470000000001</v>
      </c>
    </row>
    <row r="20" spans="1:18" ht="24.95" customHeight="1" x14ac:dyDescent="0.2">
      <c r="A20" s="7">
        <v>0</v>
      </c>
      <c r="B20" s="4" t="s">
        <v>59</v>
      </c>
      <c r="C20" s="4" t="s">
        <v>37</v>
      </c>
      <c r="D20" s="4" t="s">
        <v>30</v>
      </c>
      <c r="E20" s="9" t="s">
        <v>68</v>
      </c>
      <c r="F20" s="5">
        <v>34012.449999999997</v>
      </c>
      <c r="G20" s="5">
        <v>0</v>
      </c>
      <c r="H20" s="5">
        <v>25</v>
      </c>
      <c r="I20" s="5">
        <v>976.16</v>
      </c>
      <c r="J20" s="5">
        <v>2414.88</v>
      </c>
      <c r="K20" s="5">
        <v>374.14</v>
      </c>
      <c r="L20" s="5">
        <v>1033.98</v>
      </c>
      <c r="M20" s="5">
        <v>2411.48</v>
      </c>
      <c r="N20" s="5">
        <v>0</v>
      </c>
      <c r="O20" s="5">
        <f t="shared" si="0"/>
        <v>2035.1399999999999</v>
      </c>
      <c r="P20" s="5">
        <v>24478.14</v>
      </c>
      <c r="Q20" s="5">
        <f t="shared" si="1"/>
        <v>5200.5</v>
      </c>
      <c r="R20" s="8">
        <f t="shared" si="2"/>
        <v>9534.3099999999977</v>
      </c>
    </row>
    <row r="21" spans="1:18" ht="24.95" customHeight="1" x14ac:dyDescent="0.2">
      <c r="A21" s="7">
        <v>0</v>
      </c>
      <c r="B21" s="4" t="s">
        <v>56</v>
      </c>
      <c r="C21" s="4" t="s">
        <v>37</v>
      </c>
      <c r="D21" s="4" t="s">
        <v>25</v>
      </c>
      <c r="E21" s="9" t="s">
        <v>68</v>
      </c>
      <c r="F21" s="5">
        <v>60008.45</v>
      </c>
      <c r="G21" s="5">
        <v>3488.27</v>
      </c>
      <c r="H21" s="5">
        <v>25</v>
      </c>
      <c r="I21" s="5">
        <v>1722.24</v>
      </c>
      <c r="J21" s="5">
        <v>4260.6000000000004</v>
      </c>
      <c r="K21" s="5">
        <v>520.34</v>
      </c>
      <c r="L21" s="5">
        <v>1824.26</v>
      </c>
      <c r="M21" s="5">
        <v>4254.6000000000004</v>
      </c>
      <c r="N21" s="5">
        <v>0</v>
      </c>
      <c r="O21" s="5">
        <f t="shared" si="0"/>
        <v>3571.5</v>
      </c>
      <c r="P21" s="5">
        <v>44488.84</v>
      </c>
      <c r="Q21" s="5">
        <f t="shared" si="1"/>
        <v>9035.5400000000009</v>
      </c>
      <c r="R21" s="8">
        <f t="shared" si="2"/>
        <v>15519.61</v>
      </c>
    </row>
    <row r="22" spans="1:18" ht="24.95" customHeight="1" x14ac:dyDescent="0.2">
      <c r="A22" s="7">
        <v>0</v>
      </c>
      <c r="B22" s="4" t="s">
        <v>45</v>
      </c>
      <c r="C22" s="4" t="s">
        <v>37</v>
      </c>
      <c r="D22" s="4" t="s">
        <v>20</v>
      </c>
      <c r="E22" s="9" t="s">
        <v>68</v>
      </c>
      <c r="F22" s="5">
        <v>7722</v>
      </c>
      <c r="G22" s="5">
        <v>0</v>
      </c>
      <c r="H22" s="5">
        <v>25</v>
      </c>
      <c r="I22" s="5">
        <v>221.62</v>
      </c>
      <c r="J22" s="5">
        <v>548.26</v>
      </c>
      <c r="K22" s="5">
        <v>84.94</v>
      </c>
      <c r="L22" s="5">
        <v>234.75</v>
      </c>
      <c r="M22" s="5">
        <v>547.49</v>
      </c>
      <c r="N22" s="5">
        <v>0</v>
      </c>
      <c r="O22" s="5">
        <f t="shared" si="0"/>
        <v>481.37</v>
      </c>
      <c r="P22" s="5">
        <v>1072.3699999999999</v>
      </c>
      <c r="Q22" s="5">
        <f t="shared" si="1"/>
        <v>1180.69</v>
      </c>
      <c r="R22" s="8">
        <f t="shared" si="2"/>
        <v>6649.63</v>
      </c>
    </row>
    <row r="23" spans="1:18" ht="24.95" customHeight="1" x14ac:dyDescent="0.2">
      <c r="A23" s="7">
        <v>0</v>
      </c>
      <c r="B23" s="4" t="s">
        <v>65</v>
      </c>
      <c r="C23" s="4" t="s">
        <v>37</v>
      </c>
      <c r="D23" s="4" t="s">
        <v>21</v>
      </c>
      <c r="E23" s="9" t="s">
        <v>68</v>
      </c>
      <c r="F23" s="5">
        <v>7722</v>
      </c>
      <c r="G23" s="5">
        <v>0</v>
      </c>
      <c r="H23" s="5">
        <v>25</v>
      </c>
      <c r="I23" s="5">
        <v>221.62</v>
      </c>
      <c r="J23" s="5">
        <v>548.26</v>
      </c>
      <c r="K23" s="5">
        <v>84.94</v>
      </c>
      <c r="L23" s="5">
        <v>234.75</v>
      </c>
      <c r="M23" s="5">
        <v>547.49</v>
      </c>
      <c r="N23" s="5">
        <v>0</v>
      </c>
      <c r="O23" s="5">
        <f t="shared" si="0"/>
        <v>481.37</v>
      </c>
      <c r="P23" s="5">
        <v>726.37</v>
      </c>
      <c r="Q23" s="5">
        <f t="shared" si="1"/>
        <v>1180.69</v>
      </c>
      <c r="R23" s="8">
        <f t="shared" si="2"/>
        <v>6995.63</v>
      </c>
    </row>
    <row r="24" spans="1:18" ht="24.95" customHeight="1" x14ac:dyDescent="0.2">
      <c r="A24" s="7">
        <v>0</v>
      </c>
      <c r="B24" s="4" t="s">
        <v>42</v>
      </c>
      <c r="C24" s="4" t="s">
        <v>37</v>
      </c>
      <c r="D24" s="4" t="s">
        <v>27</v>
      </c>
      <c r="E24" s="9" t="s">
        <v>68</v>
      </c>
      <c r="F24" s="5">
        <v>17710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f t="shared" si="0"/>
        <v>0</v>
      </c>
      <c r="P24" s="5">
        <v>0</v>
      </c>
      <c r="Q24" s="5">
        <f t="shared" si="1"/>
        <v>0</v>
      </c>
      <c r="R24" s="8">
        <f t="shared" si="2"/>
        <v>17710</v>
      </c>
    </row>
    <row r="25" spans="1:18" ht="24.95" customHeight="1" x14ac:dyDescent="0.2">
      <c r="A25" s="7">
        <v>0</v>
      </c>
      <c r="B25" s="4" t="s">
        <v>38</v>
      </c>
      <c r="C25" s="4" t="s">
        <v>37</v>
      </c>
      <c r="D25" s="4" t="s">
        <v>31</v>
      </c>
      <c r="E25" s="9" t="s">
        <v>68</v>
      </c>
      <c r="F25" s="5">
        <v>15180</v>
      </c>
      <c r="G25" s="5">
        <v>0</v>
      </c>
      <c r="H25" s="5">
        <v>25</v>
      </c>
      <c r="I25" s="5">
        <v>435.67</v>
      </c>
      <c r="J25" s="5">
        <v>1077.78</v>
      </c>
      <c r="K25" s="5">
        <v>166.98</v>
      </c>
      <c r="L25" s="5">
        <v>461.47</v>
      </c>
      <c r="M25" s="5">
        <v>1076.26</v>
      </c>
      <c r="N25" s="5">
        <v>0</v>
      </c>
      <c r="O25" s="5">
        <f t="shared" si="0"/>
        <v>922.1400000000001</v>
      </c>
      <c r="P25" s="5">
        <v>6545.31</v>
      </c>
      <c r="Q25" s="5">
        <f t="shared" si="1"/>
        <v>2321.02</v>
      </c>
      <c r="R25" s="8">
        <f t="shared" si="2"/>
        <v>8634.6899999999987</v>
      </c>
    </row>
    <row r="26" spans="1:18" ht="24.95" customHeight="1" x14ac:dyDescent="0.2">
      <c r="A26" s="7">
        <v>0</v>
      </c>
      <c r="B26" s="4" t="s">
        <v>60</v>
      </c>
      <c r="C26" s="4" t="s">
        <v>37</v>
      </c>
      <c r="D26" s="4" t="s">
        <v>58</v>
      </c>
      <c r="E26" s="9" t="s">
        <v>68</v>
      </c>
      <c r="F26" s="5">
        <v>36031.879999999997</v>
      </c>
      <c r="G26" s="5">
        <v>0</v>
      </c>
      <c r="H26" s="5">
        <v>25</v>
      </c>
      <c r="I26" s="5">
        <v>1034.1099999999999</v>
      </c>
      <c r="J26" s="5">
        <v>2558.2600000000002</v>
      </c>
      <c r="K26" s="5">
        <v>396.35</v>
      </c>
      <c r="L26" s="5">
        <v>1095.3699999999999</v>
      </c>
      <c r="M26" s="5">
        <v>2554.66</v>
      </c>
      <c r="N26" s="5">
        <v>0</v>
      </c>
      <c r="O26" s="5">
        <f t="shared" si="0"/>
        <v>2154.4799999999996</v>
      </c>
      <c r="P26" s="5">
        <v>27390.14</v>
      </c>
      <c r="Q26" s="5">
        <f t="shared" si="1"/>
        <v>5509.27</v>
      </c>
      <c r="R26" s="8">
        <f t="shared" si="2"/>
        <v>8641.739999999998</v>
      </c>
    </row>
    <row r="27" spans="1:18" ht="24.95" customHeight="1" x14ac:dyDescent="0.2">
      <c r="A27" s="7">
        <v>0</v>
      </c>
      <c r="B27" s="4" t="s">
        <v>44</v>
      </c>
      <c r="C27" s="4" t="s">
        <v>37</v>
      </c>
      <c r="D27" s="4" t="s">
        <v>0</v>
      </c>
      <c r="E27" s="9" t="s">
        <v>68</v>
      </c>
      <c r="F27" s="5">
        <v>26162.13</v>
      </c>
      <c r="G27" s="5">
        <v>0</v>
      </c>
      <c r="H27" s="5">
        <v>25</v>
      </c>
      <c r="I27" s="5">
        <v>750.85</v>
      </c>
      <c r="J27" s="5">
        <v>1857.51</v>
      </c>
      <c r="K27" s="5">
        <v>287.77999999999997</v>
      </c>
      <c r="L27" s="5">
        <v>795.33</v>
      </c>
      <c r="M27" s="5">
        <v>1854.9</v>
      </c>
      <c r="N27" s="5">
        <v>0</v>
      </c>
      <c r="O27" s="5">
        <f t="shared" si="0"/>
        <v>1571.18</v>
      </c>
      <c r="P27" s="5">
        <v>2255.2399999999998</v>
      </c>
      <c r="Q27" s="5">
        <f t="shared" si="1"/>
        <v>4000.19</v>
      </c>
      <c r="R27" s="8">
        <f t="shared" si="2"/>
        <v>23906.89</v>
      </c>
    </row>
    <row r="28" spans="1:18" ht="24.95" customHeight="1" x14ac:dyDescent="0.2">
      <c r="A28" s="7">
        <v>0</v>
      </c>
      <c r="B28" s="4" t="s">
        <v>41</v>
      </c>
      <c r="C28" s="4" t="s">
        <v>37</v>
      </c>
      <c r="D28" s="4" t="s">
        <v>28</v>
      </c>
      <c r="E28" s="9" t="s">
        <v>68</v>
      </c>
      <c r="F28" s="5">
        <v>13109.62</v>
      </c>
      <c r="G28" s="5">
        <v>0</v>
      </c>
      <c r="H28" s="5">
        <v>25</v>
      </c>
      <c r="I28" s="5">
        <v>376.25</v>
      </c>
      <c r="J28" s="5">
        <v>930.78</v>
      </c>
      <c r="K28" s="5">
        <v>144.21</v>
      </c>
      <c r="L28" s="5">
        <v>398.53</v>
      </c>
      <c r="M28" s="5">
        <v>929.47</v>
      </c>
      <c r="N28" s="5">
        <v>0</v>
      </c>
      <c r="O28" s="5">
        <f t="shared" si="0"/>
        <v>799.78</v>
      </c>
      <c r="P28" s="5">
        <v>799.78</v>
      </c>
      <c r="Q28" s="5">
        <f t="shared" si="1"/>
        <v>2004.46</v>
      </c>
      <c r="R28" s="8">
        <f t="shared" si="2"/>
        <v>12309.84</v>
      </c>
    </row>
    <row r="29" spans="1:18" ht="24.95" customHeight="1" x14ac:dyDescent="0.2">
      <c r="A29" s="7">
        <v>0</v>
      </c>
      <c r="B29" s="4" t="s">
        <v>54</v>
      </c>
      <c r="C29" s="4" t="s">
        <v>37</v>
      </c>
      <c r="D29" s="4" t="s">
        <v>31</v>
      </c>
      <c r="E29" s="9" t="s">
        <v>68</v>
      </c>
      <c r="F29" s="5">
        <v>8669.68</v>
      </c>
      <c r="G29" s="5">
        <v>0</v>
      </c>
      <c r="H29" s="5">
        <v>25</v>
      </c>
      <c r="I29" s="5">
        <v>248.82</v>
      </c>
      <c r="J29" s="5">
        <v>615.54999999999995</v>
      </c>
      <c r="K29" s="5">
        <v>95.37</v>
      </c>
      <c r="L29" s="5">
        <v>263.56</v>
      </c>
      <c r="M29" s="5">
        <v>614.67999999999995</v>
      </c>
      <c r="N29" s="5">
        <v>0</v>
      </c>
      <c r="O29" s="5">
        <f t="shared" si="0"/>
        <v>537.38</v>
      </c>
      <c r="P29" s="5">
        <v>1421.72</v>
      </c>
      <c r="Q29" s="5">
        <f t="shared" si="1"/>
        <v>1325.6</v>
      </c>
      <c r="R29" s="8">
        <f t="shared" si="2"/>
        <v>7247.96</v>
      </c>
    </row>
    <row r="30" spans="1:18" ht="24.95" customHeight="1" x14ac:dyDescent="0.2">
      <c r="A30" s="7">
        <v>0</v>
      </c>
      <c r="B30" s="4" t="s">
        <v>34</v>
      </c>
      <c r="C30" s="4" t="s">
        <v>35</v>
      </c>
      <c r="D30" s="4" t="s">
        <v>27</v>
      </c>
      <c r="E30" s="9" t="s">
        <v>68</v>
      </c>
      <c r="F30" s="5">
        <v>27324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f t="shared" si="0"/>
        <v>0</v>
      </c>
      <c r="P30" s="5">
        <v>17326.04</v>
      </c>
      <c r="Q30" s="5">
        <f t="shared" si="1"/>
        <v>0</v>
      </c>
      <c r="R30" s="8">
        <f t="shared" si="2"/>
        <v>9997.9599999999991</v>
      </c>
    </row>
    <row r="31" spans="1:18" ht="24.95" customHeight="1" x14ac:dyDescent="0.2">
      <c r="A31" s="7">
        <v>502</v>
      </c>
      <c r="B31" s="4" t="s">
        <v>48</v>
      </c>
      <c r="C31" s="4" t="s">
        <v>36</v>
      </c>
      <c r="D31" s="4" t="s">
        <v>49</v>
      </c>
      <c r="E31" s="9" t="s">
        <v>68</v>
      </c>
      <c r="F31" s="5">
        <v>11583</v>
      </c>
      <c r="G31" s="5">
        <v>0</v>
      </c>
      <c r="H31" s="5">
        <v>25</v>
      </c>
      <c r="I31" s="5">
        <v>332.43</v>
      </c>
      <c r="J31" s="5">
        <v>822.39</v>
      </c>
      <c r="K31" s="5">
        <v>127.41</v>
      </c>
      <c r="L31" s="5">
        <v>352.12</v>
      </c>
      <c r="M31" s="5">
        <v>821.23</v>
      </c>
      <c r="N31" s="5">
        <v>0</v>
      </c>
      <c r="O31" s="5">
        <f t="shared" si="0"/>
        <v>709.55</v>
      </c>
      <c r="P31" s="5">
        <v>5314.41</v>
      </c>
      <c r="Q31" s="5">
        <f t="shared" si="1"/>
        <v>1771.03</v>
      </c>
      <c r="R31" s="8">
        <f t="shared" si="2"/>
        <v>6268.59</v>
      </c>
    </row>
    <row r="32" spans="1:18" ht="24.95" customHeight="1" x14ac:dyDescent="0.2">
      <c r="A32" s="7">
        <v>502</v>
      </c>
      <c r="B32" s="4" t="s">
        <v>53</v>
      </c>
      <c r="C32" s="4" t="s">
        <v>36</v>
      </c>
      <c r="D32" s="4" t="s">
        <v>52</v>
      </c>
      <c r="E32" s="9" t="s">
        <v>68</v>
      </c>
      <c r="F32" s="5">
        <v>38758.720000000001</v>
      </c>
      <c r="G32" s="5">
        <v>267.45999999999998</v>
      </c>
      <c r="H32" s="5">
        <v>25</v>
      </c>
      <c r="I32" s="5">
        <v>1112.3800000000001</v>
      </c>
      <c r="J32" s="5">
        <v>2751.87</v>
      </c>
      <c r="K32" s="5">
        <v>426.35</v>
      </c>
      <c r="L32" s="5">
        <v>1178.27</v>
      </c>
      <c r="M32" s="5">
        <v>2747.99</v>
      </c>
      <c r="N32" s="5">
        <v>0</v>
      </c>
      <c r="O32" s="5">
        <f t="shared" si="0"/>
        <v>2315.65</v>
      </c>
      <c r="P32" s="5">
        <v>3582.09</v>
      </c>
      <c r="Q32" s="5">
        <f t="shared" si="1"/>
        <v>5926.2099999999991</v>
      </c>
      <c r="R32" s="8">
        <f t="shared" si="2"/>
        <v>35176.630000000005</v>
      </c>
    </row>
    <row r="33" spans="1:18" ht="24.95" customHeight="1" x14ac:dyDescent="0.2">
      <c r="A33" s="7">
        <v>502</v>
      </c>
      <c r="B33" s="4" t="s">
        <v>66</v>
      </c>
      <c r="C33" s="4" t="s">
        <v>36</v>
      </c>
      <c r="D33" s="4" t="s">
        <v>67</v>
      </c>
      <c r="E33" s="9" t="s">
        <v>68</v>
      </c>
      <c r="F33" s="5">
        <v>57020.04</v>
      </c>
      <c r="G33" s="5">
        <v>2719.58</v>
      </c>
      <c r="H33" s="5">
        <v>25</v>
      </c>
      <c r="I33" s="5">
        <v>1636.48</v>
      </c>
      <c r="J33" s="5">
        <v>4048.42</v>
      </c>
      <c r="K33" s="5">
        <v>520.34</v>
      </c>
      <c r="L33" s="5">
        <v>1733.41</v>
      </c>
      <c r="M33" s="5">
        <v>4042.72</v>
      </c>
      <c r="N33" s="5">
        <v>1031.6199999999999</v>
      </c>
      <c r="O33" s="5">
        <f t="shared" si="0"/>
        <v>4426.51</v>
      </c>
      <c r="P33" s="5">
        <v>40796.94</v>
      </c>
      <c r="Q33" s="5">
        <f t="shared" si="1"/>
        <v>8611.48</v>
      </c>
      <c r="R33" s="8">
        <f t="shared" si="2"/>
        <v>16223.099999999999</v>
      </c>
    </row>
    <row r="34" spans="1:18" ht="24.95" customHeight="1" x14ac:dyDescent="0.2">
      <c r="A34" s="7">
        <v>502</v>
      </c>
      <c r="B34" s="4" t="s">
        <v>64</v>
      </c>
      <c r="C34" s="4" t="s">
        <v>36</v>
      </c>
      <c r="D34" s="4" t="s">
        <v>52</v>
      </c>
      <c r="E34" s="9" t="s">
        <v>68</v>
      </c>
      <c r="F34" s="5">
        <v>38758.720000000001</v>
      </c>
      <c r="G34" s="5">
        <v>267.45999999999998</v>
      </c>
      <c r="H34" s="5">
        <v>25</v>
      </c>
      <c r="I34" s="5">
        <v>1112.3800000000001</v>
      </c>
      <c r="J34" s="5">
        <v>2751.87</v>
      </c>
      <c r="K34" s="5">
        <v>426.35</v>
      </c>
      <c r="L34" s="5">
        <v>1178.27</v>
      </c>
      <c r="M34" s="5">
        <v>2747.99</v>
      </c>
      <c r="N34" s="5">
        <v>0</v>
      </c>
      <c r="O34" s="5">
        <f t="shared" si="0"/>
        <v>2315.65</v>
      </c>
      <c r="P34" s="5">
        <v>3582.09</v>
      </c>
      <c r="Q34" s="5">
        <f t="shared" si="1"/>
        <v>5926.2099999999991</v>
      </c>
      <c r="R34" s="8">
        <f t="shared" si="2"/>
        <v>35176.630000000005</v>
      </c>
    </row>
    <row r="35" spans="1:18" ht="24.95" customHeight="1" x14ac:dyDescent="0.2">
      <c r="A35" s="7">
        <v>502</v>
      </c>
      <c r="B35" s="4" t="s">
        <v>46</v>
      </c>
      <c r="C35" s="4" t="s">
        <v>36</v>
      </c>
      <c r="D35" s="4" t="s">
        <v>47</v>
      </c>
      <c r="E35" s="9" t="s">
        <v>68</v>
      </c>
      <c r="F35" s="5">
        <v>13200</v>
      </c>
      <c r="G35" s="5">
        <v>0</v>
      </c>
      <c r="H35" s="5">
        <v>25</v>
      </c>
      <c r="I35" s="5">
        <v>378.84</v>
      </c>
      <c r="J35" s="5">
        <v>937.2</v>
      </c>
      <c r="K35" s="5">
        <v>145.19999999999999</v>
      </c>
      <c r="L35" s="5">
        <v>401.28</v>
      </c>
      <c r="M35" s="5">
        <v>935.88</v>
      </c>
      <c r="N35" s="5">
        <v>0</v>
      </c>
      <c r="O35" s="5">
        <f t="shared" si="0"/>
        <v>805.11999999999989</v>
      </c>
      <c r="P35" s="5">
        <v>805.12</v>
      </c>
      <c r="Q35" s="5">
        <f t="shared" si="1"/>
        <v>2018.2800000000002</v>
      </c>
      <c r="R35" s="8">
        <f t="shared" si="2"/>
        <v>12394.88</v>
      </c>
    </row>
  </sheetData>
  <mergeCells count="23">
    <mergeCell ref="R9:R11"/>
    <mergeCell ref="G9:G11"/>
    <mergeCell ref="H9:H11"/>
    <mergeCell ref="F9:F11"/>
    <mergeCell ref="D9:D11"/>
    <mergeCell ref="O10:O11"/>
    <mergeCell ref="E9:E11"/>
    <mergeCell ref="A4:R4"/>
    <mergeCell ref="A6:R6"/>
    <mergeCell ref="A7:R7"/>
    <mergeCell ref="A8:R8"/>
    <mergeCell ref="P10:P11"/>
    <mergeCell ref="Q10:Q11"/>
    <mergeCell ref="C9:C11"/>
    <mergeCell ref="B9:B11"/>
    <mergeCell ref="A9:A11"/>
    <mergeCell ref="I10:J10"/>
    <mergeCell ref="L10:M10"/>
    <mergeCell ref="N10:N11"/>
    <mergeCell ref="K10:K11"/>
    <mergeCell ref="P9:Q9"/>
    <mergeCell ref="I9:O9"/>
    <mergeCell ref="A5:R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Harold Jaffet Diaz Fernandez</dc:creator>
  <cp:lastModifiedBy>Massiel Elizabeth Segura Montilla</cp:lastModifiedBy>
  <dcterms:created xsi:type="dcterms:W3CDTF">2013-08-20T12:49:13Z</dcterms:created>
  <dcterms:modified xsi:type="dcterms:W3CDTF">2018-07-09T12:58:10Z</dcterms:modified>
</cp:coreProperties>
</file>