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assiel.segura\Desktop\Nueva carpeta (2)\"/>
    </mc:Choice>
  </mc:AlternateContent>
  <xr:revisionPtr revIDLastSave="0" documentId="13_ncr:1_{09DF985E-BA02-49B0-AA6B-68DD0ED999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ación 2022 revisado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1" l="1"/>
  <c r="E43" i="1" l="1"/>
  <c r="E42" i="1"/>
  <c r="E41" i="1"/>
  <c r="E40" i="1"/>
  <c r="I39" i="1"/>
  <c r="E39" i="1"/>
  <c r="E38" i="1"/>
  <c r="E37" i="1"/>
  <c r="E31" i="1"/>
  <c r="I30" i="1"/>
  <c r="E30" i="1"/>
  <c r="E29" i="1"/>
  <c r="E28" i="1"/>
  <c r="E27" i="1"/>
  <c r="E26" i="1"/>
  <c r="E25" i="1"/>
  <c r="I24" i="1"/>
  <c r="E24" i="1"/>
  <c r="E23" i="1"/>
  <c r="E22" i="1"/>
  <c r="E21" i="1"/>
  <c r="E20" i="1"/>
  <c r="E19" i="1"/>
  <c r="E18" i="1"/>
  <c r="E17" i="1"/>
  <c r="I16" i="1"/>
  <c r="E16" i="1"/>
  <c r="E15" i="1"/>
  <c r="I14" i="1"/>
  <c r="E14" i="1"/>
  <c r="I44" i="1" l="1"/>
  <c r="E44" i="1"/>
</calcChain>
</file>

<file path=xl/sharedStrings.xml><?xml version="1.0" encoding="utf-8"?>
<sst xmlns="http://schemas.openxmlformats.org/spreadsheetml/2006/main" count="156" uniqueCount="90">
  <si>
    <t>Capítulo</t>
  </si>
  <si>
    <t>0206</t>
  </si>
  <si>
    <t>MINISTERIO DE EDUCACIÓN</t>
  </si>
  <si>
    <t>Subcapítulo</t>
  </si>
  <si>
    <t>01</t>
  </si>
  <si>
    <t>Unidad Ejecutora</t>
  </si>
  <si>
    <t>0001</t>
  </si>
  <si>
    <t>PROGRAMA</t>
  </si>
  <si>
    <t>PRODUCTOS</t>
  </si>
  <si>
    <t>BENEFICIARIO</t>
  </si>
  <si>
    <t xml:space="preserve">UNIDAD DE MEDIDA </t>
  </si>
  <si>
    <t>6958-N Acciones que no generan producción.</t>
  </si>
  <si>
    <t>N/A</t>
  </si>
  <si>
    <t xml:space="preserve">6846- Familia y la comunidad con espacio para la participación funcionando en el sistema educativo.                    </t>
  </si>
  <si>
    <t>Comunidad educativa</t>
  </si>
  <si>
    <t>APMAE funcionando</t>
  </si>
  <si>
    <t>7035-N Acciones que no generan producción.</t>
  </si>
  <si>
    <t>13- Servicios de educación primaria para niños y niñas de 6-11 años.</t>
  </si>
  <si>
    <t>7077-N- Acciones comunes.</t>
  </si>
  <si>
    <t>Niños y niñas de 6 a 8 años</t>
  </si>
  <si>
    <t>Niños y niñas de 9 a 11 años</t>
  </si>
  <si>
    <t>14- Servicios de educación secundaria para niños (as) y adolescentes de 12-17 años.</t>
  </si>
  <si>
    <t>7109 - Acciones comunes.</t>
  </si>
  <si>
    <t xml:space="preserve">5929-S-Adolescentes reciben servicio de educativo en el segundo ciclo de educación secundaria - Modalidad Técnica Profesional. </t>
  </si>
  <si>
    <t>15- Servicios de educación de adultos-incluye adolescentes y jóvenes mayores de 14 años.</t>
  </si>
  <si>
    <t>6961 - Acciones comunes.</t>
  </si>
  <si>
    <t>17- Instalaciones escolares seguras, inclusivas y sostenibles.</t>
  </si>
  <si>
    <t>7108- Acciones comunes.</t>
  </si>
  <si>
    <t>Aulas construidas y/o ampliadas</t>
  </si>
  <si>
    <t>6359-S- Construcción y equipamiento de Estancias Infantiles.</t>
  </si>
  <si>
    <t>Estancias construidas y equipadas.</t>
  </si>
  <si>
    <t>18- Formación y Desarrollo de la Carrera Docente.</t>
  </si>
  <si>
    <t>7046 - Acciones que no generan producción.</t>
  </si>
  <si>
    <t>23- Servicio educativo del grado preprimario nivel inicial.</t>
  </si>
  <si>
    <t>7029 - Acciones comunes.</t>
  </si>
  <si>
    <t>Niños y niñas con necesidades específicas</t>
  </si>
  <si>
    <t>98 - Administración de contribuciones especiales.</t>
  </si>
  <si>
    <t>7079 - Acciones que no generan producción.</t>
  </si>
  <si>
    <t>Ejecución física</t>
  </si>
  <si>
    <t>Ejecución financiera</t>
  </si>
  <si>
    <t>La matrícula reportada es tomada del Sigerd, sistema online, en fecha  1/7/2022. En ese momento se realizaba una auditoria y se procesaban movimientos de matrícula.</t>
  </si>
  <si>
    <t>01- Actividades centrales.</t>
  </si>
  <si>
    <t>11- Servicios técnicos pedagógicos.</t>
  </si>
  <si>
    <t>Presupuesto  formulado 2022</t>
  </si>
  <si>
    <t>Meta formulada 2022</t>
  </si>
  <si>
    <t xml:space="preserve">Programación física </t>
  </si>
  <si>
    <t>2do. trimestre 
abril-junio</t>
  </si>
  <si>
    <t>Programación financiera</t>
  </si>
  <si>
    <t>5898-S  Niños y niñas reciben servicio educativo en el nivel primario del 1er. ciclo.</t>
  </si>
  <si>
    <t xml:space="preserve">5900-S  Niños y niñas reciben servicio educativo en el nivel primario del 2do. ciclo. </t>
  </si>
  <si>
    <t xml:space="preserve">6852-S  Niños y niñas reciben servicio de educación especial en el nivel primario. </t>
  </si>
  <si>
    <t>Niños y niñas matriculados.</t>
  </si>
  <si>
    <t>Estudiantes de 6 a 11 años en condición de discapacidad matriculados.</t>
  </si>
  <si>
    <t>Niños, niñas y adolescentes de 12 a 14 años.</t>
  </si>
  <si>
    <t>5928-S-Adolescentes reciben servicio educativo en el segundo ciclo de educación secundaria - Modalidad Académica.</t>
  </si>
  <si>
    <t>Adolescentes de 15 a 17 años.</t>
  </si>
  <si>
    <t>Adolescentes matriculados.</t>
  </si>
  <si>
    <t>5931-s- Adolescentes reciben servicio educativo en el segundo ciclo de educación secundaria - Modalidad Artes.</t>
  </si>
  <si>
    <t>6853-S-Niños, niñas y adolescentes reciben Servicio de educación especial nivel secundario.</t>
  </si>
  <si>
    <t>Niños, niñas y adolescentes con necesidades específicas.</t>
  </si>
  <si>
    <t>Estudiantes de 12 a 17 años en condición de discapacidad  matriculados.</t>
  </si>
  <si>
    <t>6504-Adolescentes de 14 años o más, jóvenes y adultos reciben educación secundaria de adultos.</t>
  </si>
  <si>
    <t>6506-Adolescentes de 14 años o más, jóvenes y adultos reciben educación laboral de adultos.</t>
  </si>
  <si>
    <t>6507-Adolescentes de 14 años o más, jóvenes y adultos reciben programas de alfabetización.</t>
  </si>
  <si>
    <t>Adolescentes, jóvenes y adultos de 14 años o más.</t>
  </si>
  <si>
    <t>Estudiantes de los niveles inicial, primario y secundario.</t>
  </si>
  <si>
    <t>Jóvenes y adultos matriculados en secundaria de adultos.</t>
  </si>
  <si>
    <t>Personas de 14 años o más, inscritos.</t>
  </si>
  <si>
    <t>Personas de 14 años y más alfabetizadas.</t>
  </si>
  <si>
    <t>Aulas construidas o ampliadas.</t>
  </si>
  <si>
    <t>7443-S- Construcción y ampliación de planteles escolares (arrastre sorteos 1 y 2).</t>
  </si>
  <si>
    <t>5920- Adolescentes de 14 años o más, jóvenes y adultos reciben educación básica de adultos.</t>
  </si>
  <si>
    <t>Jóvenes y adultos matriculados en básica de adultos.</t>
  </si>
  <si>
    <t>7441-S- Construcción y ampliación de planteles escolares (arrastre sorteo 3).</t>
  </si>
  <si>
    <t>7442-S-Construcción y ampliación de planteles escolares (arrastre sorteo 4).</t>
  </si>
  <si>
    <t>Aulas construidas y/o ampliadas.</t>
  </si>
  <si>
    <t>6855-S- Docentes de carrera certificados para los servicios educativos de inicial, preprimaria, primaria, secundaria y subsistemas.</t>
  </si>
  <si>
    <t>19- Servicios de educación especial para niños, adolescentes y jóvenes de 0-20 años.</t>
  </si>
  <si>
    <t>Docentes.</t>
  </si>
  <si>
    <t>Docentes certificados en la carrera.</t>
  </si>
  <si>
    <t>6510- Niños, niñas, adolescentes y jóvenes adultos entre 0 y 20 años reciben educación especial.</t>
  </si>
  <si>
    <t>Niños y niñas de 0 a 5 años.</t>
  </si>
  <si>
    <t xml:space="preserve">Niños, niñas y adolescentes con necesidades específicas. </t>
  </si>
  <si>
    <t xml:space="preserve">Estudiantes de 0 a 20 años en condición de discapacidad, matriculados. </t>
  </si>
  <si>
    <t>5831-S- Niños y niñas reciben servicio de educación del 2do. ciclo nivel inicial.</t>
  </si>
  <si>
    <t>6857-S- Niños y niñas reciben servicio de educación especial en el nivel inicial.</t>
  </si>
  <si>
    <t>Niños y niñas de 3-5 años.</t>
  </si>
  <si>
    <t>Niños de 0 a 4 años matriculados.</t>
  </si>
  <si>
    <t>Niños y niñas con necesidades específicas.</t>
  </si>
  <si>
    <t xml:space="preserve">5924-S- Niños, niñas y adolescentes reciben servicio educativo en el primer ciclo de educación secundaria.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</si>
</sst>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Fill="1" applyBorder="1"/>
    <xf numFmtId="0" fontId="1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4" fontId="11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3" fontId="14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vertical="center"/>
    </xf>
    <xf numFmtId="43" fontId="14" fillId="0" borderId="1" xfId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/>
    </xf>
    <xf numFmtId="43" fontId="14" fillId="0" borderId="1" xfId="1" applyFont="1" applyFill="1" applyBorder="1" applyAlignment="1">
      <alignment horizontal="left" vertical="center"/>
    </xf>
    <xf numFmtId="43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43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vertical="center"/>
    </xf>
    <xf numFmtId="43" fontId="14" fillId="0" borderId="1" xfId="1" applyFont="1" applyFill="1" applyBorder="1" applyAlignment="1">
      <alignment horizontal="left" vertical="center" wrapText="1"/>
    </xf>
    <xf numFmtId="43" fontId="19" fillId="0" borderId="1" xfId="1" applyNumberFormat="1" applyFont="1" applyFill="1" applyBorder="1" applyAlignment="1">
      <alignment vertical="center" wrapText="1"/>
    </xf>
    <xf numFmtId="0" fontId="13" fillId="0" borderId="1" xfId="0" applyFont="1" applyFill="1" applyBorder="1"/>
    <xf numFmtId="4" fontId="12" fillId="0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right"/>
    </xf>
    <xf numFmtId="4" fontId="13" fillId="2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0" fillId="2" borderId="0" xfId="0" applyNumberFormat="1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3" fontId="15" fillId="0" borderId="1" xfId="0" applyNumberFormat="1" applyFont="1" applyFill="1" applyBorder="1" applyAlignment="1">
      <alignment vertical="center"/>
    </xf>
    <xf numFmtId="3" fontId="17" fillId="0" borderId="2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615770</xdr:colOff>
      <xdr:row>4</xdr:row>
      <xdr:rowOff>132291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146374-B88D-4E05-83A4-42E1AF44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245" cy="923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7.12.2021/Enviada/Cuota%20indicativa%20Enviada%2014.12.2021/Distribuci&#243;n%202022%20(Autosaved)%20(Autosaved)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1"/>
      <sheetName val="Hoja2"/>
    </sheetNames>
    <sheetDataSet>
      <sheetData sheetId="0" refreshError="1"/>
      <sheetData sheetId="1" refreshError="1">
        <row r="6">
          <cell r="S6">
            <v>9543329178</v>
          </cell>
        </row>
        <row r="259">
          <cell r="S259">
            <v>18659713239</v>
          </cell>
        </row>
        <row r="591">
          <cell r="S591">
            <v>223321704</v>
          </cell>
        </row>
        <row r="658">
          <cell r="S658">
            <v>77932964163</v>
          </cell>
        </row>
        <row r="694">
          <cell r="S694">
            <v>2701719766</v>
          </cell>
        </row>
        <row r="705">
          <cell r="S705">
            <v>2397043680</v>
          </cell>
        </row>
        <row r="716">
          <cell r="S716">
            <v>16654350</v>
          </cell>
        </row>
        <row r="727">
          <cell r="S727">
            <v>25570913016</v>
          </cell>
        </row>
        <row r="791">
          <cell r="S791">
            <v>2104801706</v>
          </cell>
        </row>
        <row r="807">
          <cell r="S807">
            <v>1187637089</v>
          </cell>
        </row>
        <row r="824">
          <cell r="S824">
            <v>7637536087</v>
          </cell>
        </row>
        <row r="885">
          <cell r="S885">
            <v>282980255</v>
          </cell>
        </row>
        <row r="939">
          <cell r="S939">
            <v>7289805</v>
          </cell>
        </row>
        <row r="951">
          <cell r="S951">
            <v>829546983</v>
          </cell>
        </row>
        <row r="981">
          <cell r="S981">
            <v>1619064763</v>
          </cell>
        </row>
        <row r="1004">
          <cell r="S1004">
            <v>2389966310</v>
          </cell>
        </row>
        <row r="1028">
          <cell r="S1028">
            <v>442743299</v>
          </cell>
        </row>
        <row r="1067">
          <cell r="S1067">
            <v>1517518960</v>
          </cell>
        </row>
        <row r="4357">
          <cell r="S4357">
            <v>303800673</v>
          </cell>
        </row>
        <row r="4413">
          <cell r="S4413">
            <v>194508219</v>
          </cell>
        </row>
        <row r="4440">
          <cell r="S4440">
            <v>694995634</v>
          </cell>
        </row>
        <row r="4484">
          <cell r="S4484">
            <v>1043178861</v>
          </cell>
        </row>
        <row r="4542">
          <cell r="S4542">
            <v>1817515767</v>
          </cell>
        </row>
        <row r="4576">
          <cell r="S4576">
            <v>4051376</v>
          </cell>
        </row>
        <row r="4588">
          <cell r="S4588">
            <v>1910013923</v>
          </cell>
        </row>
        <row r="4661">
          <cell r="P4661">
            <v>2450486128.4469695</v>
          </cell>
        </row>
        <row r="4662">
          <cell r="P4662">
            <v>4786042304.0666647</v>
          </cell>
        </row>
        <row r="4671">
          <cell r="P4671">
            <v>1903975947.583333</v>
          </cell>
        </row>
        <row r="4677">
          <cell r="P4677">
            <v>108939107.08333333</v>
          </cell>
        </row>
        <row r="4686">
          <cell r="P4686">
            <v>185538056.75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60" zoomScaleNormal="60" workbookViewId="0">
      <selection activeCell="L10" sqref="L10"/>
    </sheetView>
  </sheetViews>
  <sheetFormatPr baseColWidth="10" defaultColWidth="11" defaultRowHeight="15.75" x14ac:dyDescent="0.25"/>
  <cols>
    <col min="1" max="1" width="22.75" style="13" customWidth="1"/>
    <col min="2" max="2" width="30.75" style="76" customWidth="1"/>
    <col min="3" max="3" width="24.625" style="77" customWidth="1"/>
    <col min="4" max="4" width="37" style="76" customWidth="1"/>
    <col min="5" max="5" width="29.25" style="14" customWidth="1"/>
    <col min="6" max="6" width="15" style="15" customWidth="1"/>
    <col min="7" max="7" width="15" style="13" customWidth="1"/>
    <col min="8" max="8" width="15" style="18" customWidth="1"/>
    <col min="9" max="9" width="19.625" style="21" customWidth="1"/>
    <col min="10" max="10" width="27.375" style="23" customWidth="1"/>
    <col min="11" max="16384" width="11" style="1"/>
  </cols>
  <sheetData>
    <row r="1" spans="1:10" x14ac:dyDescent="0.25">
      <c r="A1" s="87"/>
      <c r="B1" s="87"/>
      <c r="C1" s="87"/>
      <c r="D1" s="87"/>
      <c r="E1" s="87"/>
      <c r="F1" s="87"/>
      <c r="G1" s="87"/>
      <c r="H1" s="87"/>
      <c r="I1" s="87"/>
      <c r="J1" s="22"/>
    </row>
    <row r="2" spans="1:10" x14ac:dyDescent="0.25">
      <c r="A2" s="87"/>
      <c r="B2" s="87"/>
      <c r="C2" s="87"/>
      <c r="D2" s="87"/>
      <c r="E2" s="87"/>
      <c r="F2" s="87"/>
      <c r="G2" s="87"/>
      <c r="H2" s="87"/>
      <c r="I2" s="87"/>
      <c r="J2" s="22"/>
    </row>
    <row r="3" spans="1:10" x14ac:dyDescent="0.25">
      <c r="A3" s="87"/>
      <c r="B3" s="87"/>
      <c r="C3" s="87"/>
      <c r="D3" s="87"/>
      <c r="E3" s="87"/>
      <c r="F3" s="87"/>
      <c r="G3" s="87"/>
      <c r="H3" s="87"/>
      <c r="I3" s="87"/>
      <c r="J3" s="22"/>
    </row>
    <row r="4" spans="1:10" x14ac:dyDescent="0.25">
      <c r="A4" s="5"/>
      <c r="B4" s="66"/>
      <c r="C4" s="66"/>
      <c r="D4" s="66"/>
      <c r="E4" s="6"/>
      <c r="F4" s="5"/>
      <c r="G4" s="5"/>
      <c r="H4" s="16"/>
      <c r="I4" s="19"/>
      <c r="J4" s="22"/>
    </row>
    <row r="5" spans="1:10" x14ac:dyDescent="0.25">
      <c r="A5" s="5"/>
      <c r="B5" s="66"/>
      <c r="C5" s="66"/>
      <c r="D5" s="66"/>
      <c r="E5" s="6"/>
      <c r="F5" s="5"/>
      <c r="G5" s="5"/>
      <c r="H5" s="16"/>
      <c r="I5" s="19"/>
      <c r="J5" s="22"/>
    </row>
    <row r="6" spans="1:10" x14ac:dyDescent="0.25">
      <c r="A6" s="5"/>
      <c r="B6" s="66"/>
      <c r="C6" s="66"/>
      <c r="D6" s="66"/>
      <c r="E6" s="6"/>
      <c r="F6" s="5"/>
      <c r="G6" s="5"/>
      <c r="H6" s="16"/>
      <c r="I6" s="19"/>
      <c r="J6" s="22"/>
    </row>
    <row r="7" spans="1:10" x14ac:dyDescent="0.25">
      <c r="A7" s="2" t="s">
        <v>0</v>
      </c>
      <c r="B7" s="67" t="s">
        <v>1</v>
      </c>
      <c r="C7" s="86" t="s">
        <v>2</v>
      </c>
      <c r="D7" s="86"/>
      <c r="E7" s="86"/>
      <c r="F7" s="86"/>
      <c r="G7" s="7"/>
      <c r="H7" s="17"/>
      <c r="I7" s="19"/>
      <c r="J7" s="22"/>
    </row>
    <row r="8" spans="1:10" x14ac:dyDescent="0.25">
      <c r="A8" s="2" t="s">
        <v>3</v>
      </c>
      <c r="B8" s="67" t="s">
        <v>4</v>
      </c>
      <c r="C8" s="86" t="s">
        <v>2</v>
      </c>
      <c r="D8" s="86"/>
      <c r="E8" s="86"/>
      <c r="F8" s="86"/>
      <c r="G8" s="7"/>
      <c r="H8" s="17"/>
      <c r="I8" s="19"/>
      <c r="J8" s="22"/>
    </row>
    <row r="9" spans="1:10" x14ac:dyDescent="0.25">
      <c r="A9" s="2" t="s">
        <v>5</v>
      </c>
      <c r="B9" s="67" t="s">
        <v>6</v>
      </c>
      <c r="C9" s="86" t="s">
        <v>2</v>
      </c>
      <c r="D9" s="86"/>
      <c r="E9" s="86"/>
      <c r="F9" s="86"/>
      <c r="G9" s="7"/>
      <c r="H9" s="17"/>
      <c r="I9" s="19"/>
      <c r="J9" s="22"/>
    </row>
    <row r="10" spans="1:10" s="4" customFormat="1" x14ac:dyDescent="0.25">
      <c r="A10" s="3"/>
      <c r="B10" s="68"/>
      <c r="C10" s="69"/>
      <c r="D10" s="69"/>
      <c r="E10" s="9"/>
      <c r="F10" s="8"/>
      <c r="G10" s="8"/>
      <c r="H10" s="17"/>
      <c r="I10" s="19"/>
      <c r="J10" s="22"/>
    </row>
    <row r="11" spans="1:10" ht="18.75" customHeight="1" x14ac:dyDescent="0.25">
      <c r="A11" s="10"/>
      <c r="B11" s="70"/>
      <c r="C11" s="71"/>
      <c r="D11" s="70"/>
      <c r="E11" s="11"/>
      <c r="F11" s="12"/>
      <c r="G11" s="10"/>
      <c r="H11" s="17"/>
      <c r="I11" s="20"/>
    </row>
    <row r="12" spans="1:10" ht="35.25" customHeight="1" x14ac:dyDescent="0.25">
      <c r="A12" s="85" t="s">
        <v>7</v>
      </c>
      <c r="B12" s="88" t="s">
        <v>8</v>
      </c>
      <c r="C12" s="88" t="s">
        <v>9</v>
      </c>
      <c r="D12" s="88" t="s">
        <v>10</v>
      </c>
      <c r="E12" s="85" t="s">
        <v>43</v>
      </c>
      <c r="F12" s="84" t="s">
        <v>44</v>
      </c>
      <c r="G12" s="85" t="s">
        <v>46</v>
      </c>
      <c r="H12" s="85"/>
      <c r="I12" s="85"/>
      <c r="J12" s="85"/>
    </row>
    <row r="13" spans="1:10" ht="15" x14ac:dyDescent="0.25">
      <c r="A13" s="85"/>
      <c r="B13" s="88"/>
      <c r="C13" s="88"/>
      <c r="D13" s="88"/>
      <c r="E13" s="85"/>
      <c r="F13" s="84"/>
      <c r="G13" s="28" t="s">
        <v>45</v>
      </c>
      <c r="H13" s="29" t="s">
        <v>38</v>
      </c>
      <c r="I13" s="29" t="s">
        <v>47</v>
      </c>
      <c r="J13" s="30" t="s">
        <v>39</v>
      </c>
    </row>
    <row r="14" spans="1:10" s="24" customFormat="1" ht="58.5" customHeight="1" x14ac:dyDescent="0.2">
      <c r="A14" s="31" t="s">
        <v>41</v>
      </c>
      <c r="B14" s="32" t="s">
        <v>11</v>
      </c>
      <c r="C14" s="65" t="s">
        <v>12</v>
      </c>
      <c r="D14" s="65" t="s">
        <v>12</v>
      </c>
      <c r="E14" s="33">
        <f>+[1]Hoja1!$S$6</f>
        <v>9543329178</v>
      </c>
      <c r="F14" s="34" t="s">
        <v>12</v>
      </c>
      <c r="G14" s="35" t="s">
        <v>12</v>
      </c>
      <c r="H14" s="36" t="s">
        <v>12</v>
      </c>
      <c r="I14" s="37">
        <f>+[1]Hoja1!$P$4661</f>
        <v>2450486128.4469695</v>
      </c>
      <c r="J14" s="37">
        <v>2417554837.1900001</v>
      </c>
    </row>
    <row r="15" spans="1:10" ht="67.5" customHeight="1" x14ac:dyDescent="0.25">
      <c r="A15" s="83" t="s">
        <v>42</v>
      </c>
      <c r="B15" s="32" t="s">
        <v>13</v>
      </c>
      <c r="C15" s="32" t="s">
        <v>14</v>
      </c>
      <c r="D15" s="32" t="s">
        <v>15</v>
      </c>
      <c r="E15" s="33">
        <f>+[1]Hoja1!$S$591</f>
        <v>223321704</v>
      </c>
      <c r="F15" s="38">
        <v>6180</v>
      </c>
      <c r="G15" s="35" t="s">
        <v>12</v>
      </c>
      <c r="H15" s="36" t="s">
        <v>12</v>
      </c>
      <c r="I15" s="37">
        <v>62195096.083333343</v>
      </c>
      <c r="J15" s="78">
        <v>73390187.709999993</v>
      </c>
    </row>
    <row r="16" spans="1:10" ht="59.25" customHeight="1" x14ac:dyDescent="0.25">
      <c r="A16" s="83"/>
      <c r="B16" s="32" t="s">
        <v>16</v>
      </c>
      <c r="C16" s="65" t="s">
        <v>12</v>
      </c>
      <c r="D16" s="65" t="s">
        <v>12</v>
      </c>
      <c r="E16" s="33">
        <f>+[1]Hoja1!$S$259</f>
        <v>18659713239</v>
      </c>
      <c r="F16" s="34" t="s">
        <v>12</v>
      </c>
      <c r="G16" s="35" t="s">
        <v>12</v>
      </c>
      <c r="H16" s="36" t="s">
        <v>12</v>
      </c>
      <c r="I16" s="37">
        <f>+[1]Hoja1!$P$4662</f>
        <v>4786042304.0666647</v>
      </c>
      <c r="J16" s="37">
        <v>2559669583.6900001</v>
      </c>
    </row>
    <row r="17" spans="1:10" ht="59.25" customHeight="1" x14ac:dyDescent="0.25">
      <c r="A17" s="83" t="s">
        <v>17</v>
      </c>
      <c r="B17" s="32" t="s">
        <v>18</v>
      </c>
      <c r="C17" s="65" t="s">
        <v>12</v>
      </c>
      <c r="D17" s="65" t="s">
        <v>12</v>
      </c>
      <c r="E17" s="33">
        <f>+[1]Hoja1!$S$658</f>
        <v>77932964163</v>
      </c>
      <c r="F17" s="34" t="s">
        <v>12</v>
      </c>
      <c r="G17" s="35" t="s">
        <v>12</v>
      </c>
      <c r="H17" s="36" t="s">
        <v>12</v>
      </c>
      <c r="I17" s="37">
        <v>19260065447.5</v>
      </c>
      <c r="J17" s="37">
        <v>19131825928.720001</v>
      </c>
    </row>
    <row r="18" spans="1:10" s="25" customFormat="1" ht="67.5" customHeight="1" x14ac:dyDescent="0.25">
      <c r="A18" s="83"/>
      <c r="B18" s="32" t="s">
        <v>48</v>
      </c>
      <c r="C18" s="32" t="s">
        <v>19</v>
      </c>
      <c r="D18" s="32" t="s">
        <v>51</v>
      </c>
      <c r="E18" s="33">
        <f>+[1]Hoja1!$S$694</f>
        <v>2701719766</v>
      </c>
      <c r="F18" s="39">
        <v>470346</v>
      </c>
      <c r="G18" s="39">
        <v>470346</v>
      </c>
      <c r="H18" s="40">
        <v>453672</v>
      </c>
      <c r="I18" s="37">
        <v>974293959.5</v>
      </c>
      <c r="J18" s="78">
        <v>1330544494.5899999</v>
      </c>
    </row>
    <row r="19" spans="1:10" s="26" customFormat="1" ht="57" customHeight="1" x14ac:dyDescent="0.25">
      <c r="A19" s="83"/>
      <c r="B19" s="32" t="s">
        <v>49</v>
      </c>
      <c r="C19" s="32" t="s">
        <v>20</v>
      </c>
      <c r="D19" s="32" t="s">
        <v>51</v>
      </c>
      <c r="E19" s="33">
        <f>+[1]Hoja1!$S$705</f>
        <v>2397043680</v>
      </c>
      <c r="F19" s="39">
        <v>482361</v>
      </c>
      <c r="G19" s="39">
        <v>482361</v>
      </c>
      <c r="H19" s="40">
        <v>462557</v>
      </c>
      <c r="I19" s="41">
        <v>1171116620.29</v>
      </c>
      <c r="J19" s="79">
        <v>1171116620.29</v>
      </c>
    </row>
    <row r="20" spans="1:10" ht="56.25" customHeight="1" x14ac:dyDescent="0.25">
      <c r="A20" s="83"/>
      <c r="B20" s="32" t="s">
        <v>50</v>
      </c>
      <c r="C20" s="32" t="s">
        <v>35</v>
      </c>
      <c r="D20" s="32" t="s">
        <v>52</v>
      </c>
      <c r="E20" s="33">
        <f>+[1]Hoja1!$S$716</f>
        <v>16654350</v>
      </c>
      <c r="F20" s="39">
        <v>4691</v>
      </c>
      <c r="G20" s="39">
        <v>4691</v>
      </c>
      <c r="H20" s="36">
        <v>2610</v>
      </c>
      <c r="I20" s="37">
        <v>6386025</v>
      </c>
      <c r="J20" s="37">
        <v>0</v>
      </c>
    </row>
    <row r="21" spans="1:10" ht="56.25" customHeight="1" x14ac:dyDescent="0.25">
      <c r="A21" s="82" t="s">
        <v>21</v>
      </c>
      <c r="B21" s="32" t="s">
        <v>22</v>
      </c>
      <c r="C21" s="32" t="s">
        <v>12</v>
      </c>
      <c r="D21" s="32" t="s">
        <v>12</v>
      </c>
      <c r="E21" s="42">
        <f>+[1]Hoja1!$S$727</f>
        <v>25570913016</v>
      </c>
      <c r="F21" s="43"/>
      <c r="G21" s="35" t="s">
        <v>12</v>
      </c>
      <c r="H21" s="36" t="s">
        <v>12</v>
      </c>
      <c r="I21" s="37">
        <v>6604196849.666666</v>
      </c>
      <c r="J21" s="37">
        <v>6102599429.29</v>
      </c>
    </row>
    <row r="22" spans="1:10" s="27" customFormat="1" ht="65.25" customHeight="1" x14ac:dyDescent="0.25">
      <c r="A22" s="82"/>
      <c r="B22" s="32" t="s">
        <v>89</v>
      </c>
      <c r="C22" s="32" t="s">
        <v>53</v>
      </c>
      <c r="D22" s="32" t="s">
        <v>51</v>
      </c>
      <c r="E22" s="33">
        <f>+[1]Hoja1!$S$791</f>
        <v>2104801706</v>
      </c>
      <c r="F22" s="39">
        <v>429413</v>
      </c>
      <c r="G22" s="39">
        <v>429413</v>
      </c>
      <c r="H22" s="39">
        <v>403136</v>
      </c>
      <c r="I22" s="37">
        <v>678911949.5</v>
      </c>
      <c r="J22" s="78">
        <v>382476458.80000001</v>
      </c>
    </row>
    <row r="23" spans="1:10" s="27" customFormat="1" ht="81" customHeight="1" x14ac:dyDescent="0.25">
      <c r="A23" s="82"/>
      <c r="B23" s="32" t="s">
        <v>54</v>
      </c>
      <c r="C23" s="32" t="s">
        <v>55</v>
      </c>
      <c r="D23" s="65" t="s">
        <v>56</v>
      </c>
      <c r="E23" s="33">
        <f>+[1]Hoja1!$S$807</f>
        <v>1187637089</v>
      </c>
      <c r="F23" s="39">
        <v>355527</v>
      </c>
      <c r="G23" s="39">
        <v>355527</v>
      </c>
      <c r="H23" s="44">
        <v>177663</v>
      </c>
      <c r="I23" s="37">
        <v>449871529.33333337</v>
      </c>
      <c r="J23" s="78">
        <v>277072738.74000001</v>
      </c>
    </row>
    <row r="24" spans="1:10" s="27" customFormat="1" ht="80.25" customHeight="1" x14ac:dyDescent="0.25">
      <c r="A24" s="82"/>
      <c r="B24" s="32" t="s">
        <v>23</v>
      </c>
      <c r="C24" s="32" t="s">
        <v>55</v>
      </c>
      <c r="D24" s="65" t="s">
        <v>56</v>
      </c>
      <c r="E24" s="33">
        <f>+[1]Hoja1!$S$824</f>
        <v>7637536087</v>
      </c>
      <c r="F24" s="39">
        <v>90059</v>
      </c>
      <c r="G24" s="39">
        <v>90059</v>
      </c>
      <c r="H24" s="39">
        <v>84711</v>
      </c>
      <c r="I24" s="37">
        <f>+[1]Hoja1!$P$4671</f>
        <v>1903975947.583333</v>
      </c>
      <c r="J24" s="78">
        <v>1904583991.1099999</v>
      </c>
    </row>
    <row r="25" spans="1:10" ht="69" customHeight="1" x14ac:dyDescent="0.25">
      <c r="A25" s="82"/>
      <c r="B25" s="32" t="s">
        <v>57</v>
      </c>
      <c r="C25" s="32" t="s">
        <v>55</v>
      </c>
      <c r="D25" s="65" t="s">
        <v>56</v>
      </c>
      <c r="E25" s="33">
        <f>+[1]Hoja1!$S$885</f>
        <v>282980255</v>
      </c>
      <c r="F25" s="39">
        <v>10840</v>
      </c>
      <c r="G25" s="39">
        <v>10840</v>
      </c>
      <c r="H25" s="36">
        <v>12696</v>
      </c>
      <c r="I25" s="37">
        <v>103332246.33333333</v>
      </c>
      <c r="J25" s="78">
        <v>43041466.140000001</v>
      </c>
    </row>
    <row r="26" spans="1:10" ht="63.75" customHeight="1" x14ac:dyDescent="0.25">
      <c r="A26" s="82"/>
      <c r="B26" s="32" t="s">
        <v>58</v>
      </c>
      <c r="C26" s="65" t="s">
        <v>59</v>
      </c>
      <c r="D26" s="32" t="s">
        <v>60</v>
      </c>
      <c r="E26" s="33">
        <f>+[1]Hoja1!$S$939</f>
        <v>7289805</v>
      </c>
      <c r="F26" s="39">
        <v>567</v>
      </c>
      <c r="G26" s="39">
        <v>567</v>
      </c>
      <c r="H26" s="36">
        <v>664</v>
      </c>
      <c r="I26" s="37">
        <v>1635128.3333333333</v>
      </c>
      <c r="J26" s="37">
        <v>0</v>
      </c>
    </row>
    <row r="27" spans="1:10" ht="48" customHeight="1" x14ac:dyDescent="0.25">
      <c r="A27" s="82" t="s">
        <v>24</v>
      </c>
      <c r="B27" s="45" t="s">
        <v>25</v>
      </c>
      <c r="C27" s="65" t="s">
        <v>12</v>
      </c>
      <c r="D27" s="32" t="s">
        <v>12</v>
      </c>
      <c r="E27" s="33">
        <f>+[1]Hoja1!$S$951</f>
        <v>829546983</v>
      </c>
      <c r="F27" s="43"/>
      <c r="G27" s="35" t="s">
        <v>12</v>
      </c>
      <c r="H27" s="36" t="s">
        <v>12</v>
      </c>
      <c r="I27" s="37">
        <v>508485043</v>
      </c>
      <c r="J27" s="37">
        <v>16299693.359999999</v>
      </c>
    </row>
    <row r="28" spans="1:10" s="27" customFormat="1" ht="63.75" customHeight="1" x14ac:dyDescent="0.25">
      <c r="A28" s="82"/>
      <c r="B28" s="65" t="s">
        <v>71</v>
      </c>
      <c r="C28" s="65" t="s">
        <v>64</v>
      </c>
      <c r="D28" s="65" t="s">
        <v>72</v>
      </c>
      <c r="E28" s="46">
        <f>+[1]Hoja1!$S$981</f>
        <v>1619064763</v>
      </c>
      <c r="F28" s="39">
        <v>92780</v>
      </c>
      <c r="G28" s="39">
        <v>92780</v>
      </c>
      <c r="H28" s="39">
        <v>67681</v>
      </c>
      <c r="I28" s="47">
        <v>412628952.5</v>
      </c>
      <c r="J28" s="80">
        <v>347817992.60000002</v>
      </c>
    </row>
    <row r="29" spans="1:10" s="26" customFormat="1" ht="63.75" customHeight="1" x14ac:dyDescent="0.25">
      <c r="A29" s="82"/>
      <c r="B29" s="65" t="s">
        <v>61</v>
      </c>
      <c r="C29" s="65" t="s">
        <v>64</v>
      </c>
      <c r="D29" s="65" t="s">
        <v>66</v>
      </c>
      <c r="E29" s="33">
        <f>+[1]Hoja1!$S$1004</f>
        <v>2389966310</v>
      </c>
      <c r="F29" s="39">
        <v>165000</v>
      </c>
      <c r="G29" s="39">
        <v>165000</v>
      </c>
      <c r="H29" s="44">
        <v>115534</v>
      </c>
      <c r="I29" s="37">
        <v>573053782</v>
      </c>
      <c r="J29" s="78">
        <v>577542264.08000004</v>
      </c>
    </row>
    <row r="30" spans="1:10" ht="63.75" customHeight="1" x14ac:dyDescent="0.25">
      <c r="A30" s="82"/>
      <c r="B30" s="65" t="s">
        <v>62</v>
      </c>
      <c r="C30" s="65" t="s">
        <v>64</v>
      </c>
      <c r="D30" s="65" t="s">
        <v>67</v>
      </c>
      <c r="E30" s="33">
        <f>+[1]Hoja1!$S$1028</f>
        <v>442743299</v>
      </c>
      <c r="F30" s="39">
        <v>23000</v>
      </c>
      <c r="G30" s="48" t="s">
        <v>12</v>
      </c>
      <c r="H30" s="36" t="s">
        <v>12</v>
      </c>
      <c r="I30" s="37">
        <f>+[1]Hoja1!$P$4677</f>
        <v>108939107.08333333</v>
      </c>
      <c r="J30" s="78">
        <v>101985842.75</v>
      </c>
    </row>
    <row r="31" spans="1:10" ht="63.75" customHeight="1" x14ac:dyDescent="0.25">
      <c r="A31" s="82"/>
      <c r="B31" s="65" t="s">
        <v>63</v>
      </c>
      <c r="C31" s="65" t="s">
        <v>64</v>
      </c>
      <c r="D31" s="65" t="s">
        <v>68</v>
      </c>
      <c r="E31" s="33">
        <f>+[1]Hoja1!$S$1067</f>
        <v>1517518960</v>
      </c>
      <c r="F31" s="39">
        <v>43000</v>
      </c>
      <c r="G31" s="39">
        <v>10750</v>
      </c>
      <c r="H31" s="36">
        <v>0</v>
      </c>
      <c r="I31" s="37">
        <v>425927515.5</v>
      </c>
      <c r="J31" s="78">
        <v>295489880.14999998</v>
      </c>
    </row>
    <row r="32" spans="1:10" ht="48.75" customHeight="1" x14ac:dyDescent="0.25">
      <c r="A32" s="81" t="s">
        <v>26</v>
      </c>
      <c r="B32" s="45" t="s">
        <v>27</v>
      </c>
      <c r="C32" s="65" t="s">
        <v>12</v>
      </c>
      <c r="D32" s="32" t="s">
        <v>12</v>
      </c>
      <c r="E32" s="33">
        <v>2487786324</v>
      </c>
      <c r="F32" s="39"/>
      <c r="G32" s="50" t="s">
        <v>12</v>
      </c>
      <c r="H32" s="36" t="s">
        <v>12</v>
      </c>
      <c r="I32" s="37">
        <v>677944097.63306189</v>
      </c>
      <c r="J32" s="37">
        <v>17193048.059999999</v>
      </c>
    </row>
    <row r="33" spans="1:10" s="27" customFormat="1" ht="48.75" customHeight="1" x14ac:dyDescent="0.25">
      <c r="A33" s="81"/>
      <c r="B33" s="32" t="s">
        <v>73</v>
      </c>
      <c r="C33" s="49" t="s">
        <v>65</v>
      </c>
      <c r="D33" s="65" t="s">
        <v>69</v>
      </c>
      <c r="E33" s="33">
        <v>2236328141</v>
      </c>
      <c r="F33" s="39">
        <v>42</v>
      </c>
      <c r="G33" s="50" t="s">
        <v>12</v>
      </c>
      <c r="H33" s="36" t="s">
        <v>12</v>
      </c>
      <c r="I33" s="47">
        <v>807999024.21327686</v>
      </c>
      <c r="J33" s="78">
        <v>366463641.07999998</v>
      </c>
    </row>
    <row r="34" spans="1:10" ht="51" customHeight="1" x14ac:dyDescent="0.25">
      <c r="A34" s="81"/>
      <c r="B34" s="32" t="s">
        <v>74</v>
      </c>
      <c r="C34" s="49" t="s">
        <v>65</v>
      </c>
      <c r="D34" s="65" t="s">
        <v>75</v>
      </c>
      <c r="E34" s="33">
        <v>2652662262</v>
      </c>
      <c r="F34" s="39">
        <v>448</v>
      </c>
      <c r="G34" s="50" t="s">
        <v>12</v>
      </c>
      <c r="H34" s="36" t="s">
        <v>12</v>
      </c>
      <c r="I34" s="37">
        <v>632081189.97491586</v>
      </c>
      <c r="J34" s="78">
        <v>354396356.26999998</v>
      </c>
    </row>
    <row r="35" spans="1:10" ht="51" customHeight="1" x14ac:dyDescent="0.25">
      <c r="A35" s="81"/>
      <c r="B35" s="32" t="s">
        <v>70</v>
      </c>
      <c r="C35" s="49" t="s">
        <v>65</v>
      </c>
      <c r="D35" s="65" t="s">
        <v>28</v>
      </c>
      <c r="E35" s="33">
        <v>1389717463</v>
      </c>
      <c r="F35" s="39">
        <v>437</v>
      </c>
      <c r="G35" s="50" t="s">
        <v>12</v>
      </c>
      <c r="H35" s="36" t="s">
        <v>12</v>
      </c>
      <c r="I35" s="37">
        <v>422712537.46015525</v>
      </c>
      <c r="J35" s="78">
        <v>160218251.58000001</v>
      </c>
    </row>
    <row r="36" spans="1:10" ht="57" customHeight="1" x14ac:dyDescent="0.25">
      <c r="A36" s="81"/>
      <c r="B36" s="32" t="s">
        <v>29</v>
      </c>
      <c r="C36" s="49" t="s">
        <v>81</v>
      </c>
      <c r="D36" s="65" t="s">
        <v>30</v>
      </c>
      <c r="E36" s="33">
        <v>974380965</v>
      </c>
      <c r="F36" s="39">
        <v>26</v>
      </c>
      <c r="G36" s="36" t="s">
        <v>12</v>
      </c>
      <c r="H36" s="36" t="s">
        <v>12</v>
      </c>
      <c r="I36" s="51">
        <v>357093802.16693819</v>
      </c>
      <c r="J36" s="78">
        <v>66819663.609999999</v>
      </c>
    </row>
    <row r="37" spans="1:10" ht="80.25" customHeight="1" x14ac:dyDescent="0.25">
      <c r="A37" s="31" t="s">
        <v>31</v>
      </c>
      <c r="B37" s="32" t="s">
        <v>76</v>
      </c>
      <c r="C37" s="65" t="s">
        <v>78</v>
      </c>
      <c r="D37" s="65" t="s">
        <v>79</v>
      </c>
      <c r="E37" s="33">
        <f>+[1]Hoja1!$S$4357</f>
        <v>303800673</v>
      </c>
      <c r="F37" s="39">
        <v>3000</v>
      </c>
      <c r="G37" s="48" t="s">
        <v>12</v>
      </c>
      <c r="H37" s="36" t="s">
        <v>12</v>
      </c>
      <c r="I37" s="37">
        <v>82447971.5</v>
      </c>
      <c r="J37" s="78">
        <v>8940714.4000000004</v>
      </c>
    </row>
    <row r="38" spans="1:10" ht="45.75" customHeight="1" x14ac:dyDescent="0.25">
      <c r="A38" s="82" t="s">
        <v>77</v>
      </c>
      <c r="B38" s="52" t="s">
        <v>32</v>
      </c>
      <c r="C38" s="65" t="s">
        <v>12</v>
      </c>
      <c r="D38" s="32" t="s">
        <v>12</v>
      </c>
      <c r="E38" s="33">
        <f>+[1]Hoja1!$S$4413</f>
        <v>194508219</v>
      </c>
      <c r="F38" s="43"/>
      <c r="G38" s="48" t="s">
        <v>12</v>
      </c>
      <c r="H38" s="36" t="s">
        <v>12</v>
      </c>
      <c r="I38" s="37">
        <v>52693962.75</v>
      </c>
      <c r="J38" s="37">
        <v>17194013.550000001</v>
      </c>
    </row>
    <row r="39" spans="1:10" s="27" customFormat="1" ht="67.5" customHeight="1" x14ac:dyDescent="0.25">
      <c r="A39" s="82"/>
      <c r="B39" s="32" t="s">
        <v>80</v>
      </c>
      <c r="C39" s="49" t="s">
        <v>82</v>
      </c>
      <c r="D39" s="65" t="s">
        <v>83</v>
      </c>
      <c r="E39" s="33">
        <f>+[1]Hoja1!$S$4440</f>
        <v>694995634</v>
      </c>
      <c r="F39" s="39">
        <v>6198</v>
      </c>
      <c r="G39" s="39">
        <v>6198</v>
      </c>
      <c r="H39" s="39">
        <v>5079</v>
      </c>
      <c r="I39" s="37">
        <f>+[1]Hoja1!$P$4686</f>
        <v>185538056.75</v>
      </c>
      <c r="J39" s="78">
        <v>150684830.78999999</v>
      </c>
    </row>
    <row r="40" spans="1:10" ht="41.25" customHeight="1" x14ac:dyDescent="0.25">
      <c r="A40" s="82" t="s">
        <v>33</v>
      </c>
      <c r="B40" s="45" t="s">
        <v>34</v>
      </c>
      <c r="C40" s="65" t="s">
        <v>12</v>
      </c>
      <c r="D40" s="32" t="s">
        <v>12</v>
      </c>
      <c r="E40" s="33">
        <f>+[1]Hoja1!$S$4484</f>
        <v>1043178861</v>
      </c>
      <c r="F40" s="43"/>
      <c r="G40" s="48" t="s">
        <v>12</v>
      </c>
      <c r="H40" s="36" t="s">
        <v>12</v>
      </c>
      <c r="I40" s="37">
        <v>340219789.75</v>
      </c>
      <c r="J40" s="37">
        <v>413940913.12</v>
      </c>
    </row>
    <row r="41" spans="1:10" ht="57" customHeight="1" x14ac:dyDescent="0.25">
      <c r="A41" s="82"/>
      <c r="B41" s="32" t="s">
        <v>84</v>
      </c>
      <c r="C41" s="49" t="s">
        <v>86</v>
      </c>
      <c r="D41" s="65" t="s">
        <v>51</v>
      </c>
      <c r="E41" s="33">
        <f>+[1]Hoja1!$S$4542</f>
        <v>1817515767</v>
      </c>
      <c r="F41" s="39">
        <v>166726</v>
      </c>
      <c r="G41" s="39">
        <v>166726</v>
      </c>
      <c r="H41" s="44">
        <v>154350</v>
      </c>
      <c r="I41" s="37">
        <v>599750009.60714281</v>
      </c>
      <c r="J41" s="78">
        <v>240424791.97</v>
      </c>
    </row>
    <row r="42" spans="1:10" ht="57" customHeight="1" x14ac:dyDescent="0.25">
      <c r="A42" s="82"/>
      <c r="B42" s="32" t="s">
        <v>85</v>
      </c>
      <c r="C42" s="32" t="s">
        <v>88</v>
      </c>
      <c r="D42" s="65" t="s">
        <v>87</v>
      </c>
      <c r="E42" s="33">
        <f>+[1]Hoja1!$S$4576</f>
        <v>4051376</v>
      </c>
      <c r="F42" s="39">
        <v>940</v>
      </c>
      <c r="G42" s="39">
        <v>940</v>
      </c>
      <c r="H42" s="36">
        <v>798</v>
      </c>
      <c r="I42" s="37">
        <v>1220625.3333333333</v>
      </c>
      <c r="J42" s="37">
        <v>0</v>
      </c>
    </row>
    <row r="43" spans="1:10" s="24" customFormat="1" ht="52.5" customHeight="1" x14ac:dyDescent="0.2">
      <c r="A43" s="53" t="s">
        <v>36</v>
      </c>
      <c r="B43" s="52" t="s">
        <v>37</v>
      </c>
      <c r="C43" s="65" t="s">
        <v>12</v>
      </c>
      <c r="D43" s="65" t="s">
        <v>12</v>
      </c>
      <c r="E43" s="33">
        <f>+[1]Hoja1!$S$4588</f>
        <v>1910013923</v>
      </c>
      <c r="F43" s="43"/>
      <c r="G43" s="48" t="s">
        <v>12</v>
      </c>
      <c r="H43" s="36" t="s">
        <v>12</v>
      </c>
      <c r="I43" s="37">
        <v>477503480.74999988</v>
      </c>
      <c r="J43" s="37">
        <v>553304785.05999994</v>
      </c>
    </row>
    <row r="44" spans="1:10" ht="22.5" customHeight="1" x14ac:dyDescent="0.25">
      <c r="A44" s="54"/>
      <c r="B44" s="72"/>
      <c r="C44" s="73"/>
      <c r="D44" s="72"/>
      <c r="E44" s="55">
        <f>SUM(E14:E43)</f>
        <v>170773683961</v>
      </c>
      <c r="F44" s="39"/>
      <c r="G44" s="54"/>
      <c r="H44" s="56"/>
      <c r="I44" s="57">
        <f>SUM(I14:I43)</f>
        <v>45118748179.609138</v>
      </c>
      <c r="J44" s="57">
        <f>SUM(J14:J43)</f>
        <v>39082592418.700012</v>
      </c>
    </row>
    <row r="45" spans="1:10" ht="15" x14ac:dyDescent="0.25">
      <c r="A45" s="58" t="s">
        <v>40</v>
      </c>
      <c r="B45" s="74"/>
      <c r="C45" s="75"/>
      <c r="D45" s="74"/>
      <c r="E45" s="60"/>
      <c r="F45" s="61"/>
      <c r="G45" s="59"/>
      <c r="H45" s="62"/>
      <c r="I45" s="63"/>
      <c r="J45" s="64"/>
    </row>
    <row r="46" spans="1:10" ht="15" x14ac:dyDescent="0.25">
      <c r="A46" s="59"/>
      <c r="B46" s="74"/>
      <c r="C46" s="75"/>
      <c r="D46" s="74"/>
      <c r="E46" s="60"/>
      <c r="F46" s="61"/>
      <c r="G46" s="59"/>
      <c r="H46" s="62"/>
      <c r="I46" s="63"/>
      <c r="J46" s="63"/>
    </row>
  </sheetData>
  <mergeCells count="20">
    <mergeCell ref="F12:F13"/>
    <mergeCell ref="G12:J12"/>
    <mergeCell ref="C9:F9"/>
    <mergeCell ref="A1:I1"/>
    <mergeCell ref="A2:I2"/>
    <mergeCell ref="A3:I3"/>
    <mergeCell ref="C7:F7"/>
    <mergeCell ref="C8:F8"/>
    <mergeCell ref="A12:A13"/>
    <mergeCell ref="B12:B13"/>
    <mergeCell ref="C12:C13"/>
    <mergeCell ref="D12:D13"/>
    <mergeCell ref="E12:E13"/>
    <mergeCell ref="A32:A36"/>
    <mergeCell ref="A38:A39"/>
    <mergeCell ref="A40:A42"/>
    <mergeCell ref="A15:A16"/>
    <mergeCell ref="A17:A20"/>
    <mergeCell ref="A21:A26"/>
    <mergeCell ref="A27:A31"/>
  </mergeCells>
  <dataValidations count="6">
    <dataValidation allowBlank="1" showInputMessage="1" showErrorMessage="1" prompt="Registrar código del Capítulo" sqref="B7" xr:uid="{00000000-0002-0000-0000-000000000000}"/>
    <dataValidation allowBlank="1" showInputMessage="1" showErrorMessage="1" prompt="Registrar código del subcapítulo" sqref="B8" xr:uid="{00000000-0002-0000-0000-000001000000}"/>
    <dataValidation allowBlank="1" showInputMessage="1" showErrorMessage="1" prompt="Registrar código de la Unidad Ejecutora" sqref="B9:B10" xr:uid="{00000000-0002-0000-0000-000002000000}"/>
    <dataValidation allowBlank="1" showInputMessage="1" showErrorMessage="1" prompt="Registrar denominación del Capítulo" sqref="C7 G7:H7" xr:uid="{00000000-0002-0000-0000-000003000000}"/>
    <dataValidation allowBlank="1" showInputMessage="1" showErrorMessage="1" prompt="Registrar denominación del Subcapítulo" sqref="C8 G8:H8" xr:uid="{00000000-0002-0000-0000-000004000000}"/>
    <dataValidation allowBlank="1" showInputMessage="1" showErrorMessage="1" prompt="Registrar denominación de la Unidad Ejecutora" sqref="C9:C10 D10:F10 G9:H10" xr:uid="{00000000-0002-0000-0000-000005000000}"/>
  </dataValidations>
  <pageMargins left="0.74803149606299213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2022 revisado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Fabian Jimenez</dc:creator>
  <cp:lastModifiedBy>Massiel Elizabeth Segura Montilla</cp:lastModifiedBy>
  <cp:lastPrinted>2022-07-20T19:48:00Z</cp:lastPrinted>
  <dcterms:created xsi:type="dcterms:W3CDTF">2022-02-10T14:00:21Z</dcterms:created>
  <dcterms:modified xsi:type="dcterms:W3CDTF">2022-07-21T12:31:23Z</dcterms:modified>
</cp:coreProperties>
</file>